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Pitrův most\soupis prací\SÚS JMK\"/>
    </mc:Choice>
  </mc:AlternateContent>
  <bookViews>
    <workbookView xWindow="0" yWindow="0" windowWidth="0" windowHeight="0" activeTab="4"/>
  </bookViews>
  <sheets>
    <sheet name="SO 002.1Ostatní" sheetId="2" r:id="rId1"/>
    <sheet name="SO 002.1Vedlejší" sheetId="3" r:id="rId2"/>
    <sheet name="SO 182.1" sheetId="4" r:id="rId3"/>
    <sheet name="SO 201" sheetId="5" r:id="rId4"/>
    <sheet name="SO 301" sheetId="6" r:id="rId5"/>
  </sheets>
  <calcPr/>
</workbook>
</file>

<file path=xl/calcChain.xml><?xml version="1.0" encoding="utf-8"?>
<calcChain xmlns="http://schemas.openxmlformats.org/spreadsheetml/2006/main">
  <c i="6" l="1" r="I3"/>
  <c r="I229"/>
  <c r="O230"/>
  <c r="I230"/>
  <c r="I224"/>
  <c r="O225"/>
  <c r="I225"/>
  <c r="I115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102"/>
  <c r="O111"/>
  <c r="I111"/>
  <c r="O107"/>
  <c r="I107"/>
  <c r="O103"/>
  <c r="I103"/>
  <c r="I89"/>
  <c r="O98"/>
  <c r="I98"/>
  <c r="O94"/>
  <c r="I94"/>
  <c r="O90"/>
  <c r="I90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383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7"/>
  <c r="I467"/>
  <c r="O463"/>
  <c r="I463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9"/>
  <c r="O380"/>
  <c r="I380"/>
  <c r="I338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I313"/>
  <c r="O334"/>
  <c r="I334"/>
  <c r="O330"/>
  <c r="I330"/>
  <c r="O326"/>
  <c r="I326"/>
  <c r="O322"/>
  <c r="I322"/>
  <c r="O318"/>
  <c r="I318"/>
  <c r="O314"/>
  <c r="I314"/>
  <c r="I268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I211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I162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13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37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8"/>
  <c r="I38"/>
  <c r="I8"/>
  <c r="O33"/>
  <c r="I33"/>
  <c r="O29"/>
  <c r="I29"/>
  <c r="O25"/>
  <c r="I25"/>
  <c r="O21"/>
  <c r="I21"/>
  <c r="O17"/>
  <c r="I17"/>
  <c r="O13"/>
  <c r="I13"/>
  <c r="O9"/>
  <c r="I9"/>
  <c i="4" r="I3"/>
  <c r="I8"/>
  <c r="O9"/>
  <c r="I9"/>
  <c i="3" r="I3"/>
  <c r="I9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<sst xmlns="http://schemas.openxmlformats.org/spreadsheetml/2006/main">
  <si>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</si>
  <si>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</si>
  <si>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</si>
  <si>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</si>
  <si>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</si>
  <si>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21111</t>
  </si>
  <si>
    <t>III/41617 Rajhrad – Pitrův most, most 41617-2, SÚS</t>
  </si>
  <si>
    <t>Ostatní</t>
  </si>
  <si>
    <t>O</t>
  </si>
  <si>
    <t>Objekt:</t>
  </si>
  <si>
    <t>SO 002.1</t>
  </si>
  <si>
    <t>Ostatní a vedlejší náklady - SÚS JMK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</si>
  <si>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</si>
  <si>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</si>
  <si>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</si>
  <si>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</si>
  <si>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</si>
  <si>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</si>
  <si>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</si>
  <si>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</si>
  <si>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</si>
  <si>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</si>
  <si>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</si>
  <si>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</si>
  <si>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</si>
  <si>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</si>
  <si>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</si>
  <si>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</si>
  <si>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</si>
  <si>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</si>
  <si>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</si>
  <si>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</si>
  <si>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</si>
  <si>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</si>
  <si>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</si>
  <si>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</si>
  <si>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</si>
  <si>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</si>
  <si>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</si>
  <si>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</si>
  <si>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</si>
  <si>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</si>
  <si>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</si>
  <si>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</si>
  <si>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</si>
  <si>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</si>
  <si>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</si>
  <si>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</si>
  <si>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</si>
  <si>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</si>
  <si>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</si>
  <si>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</si>
  <si>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</si>
  <si>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</si>
  <si>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</si>
  <si>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</si>
  <si>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</si>
  <si>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</si>
  <si>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</si>
  <si>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</si>
  <si>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po celou dobu stavby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</si>
  <si>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</si>
  <si>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</si>
  <si>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</si>
  <si>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</si>
  <si>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</si>
  <si>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</si>
  <si>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</si>
  <si>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</si>
  <si>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</si>
  <si>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</si>
  <si>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</si>
  <si>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</si>
  <si>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</si>
  <si>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</si>
  <si>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</si>
  <si>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</si>
  <si>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</si>
  <si>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</si>
  <si>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</si>
  <si>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vložení do BMS_x000d_
včetně výpočtu zatížitelnosti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</si>
  <si>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</si>
  <si>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</si>
  <si>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</si>
  <si>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</si>
  <si>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</si>
  <si>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</si>
  <si>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</si>
  <si>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</si>
  <si>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02811</t>
  </si>
  <si>
    <t>PRŮZKUMNÉ PRÁCE GEOTECHNICKÉ NA POVRCHU</t>
  </si>
  <si>
    <t>dozor při vrtání mikropilot</t>
  </si>
  <si>
    <t>02851</t>
  </si>
  <si>
    <t>PRŮZKUMNÉ PRÁCE DIAGNOSTIKY KONSTRUKCÍ NA POVRCHU</t>
  </si>
  <si>
    <t>Doplňkový diagnostický průzkum v průběhu stavebních prací.</t>
  </si>
  <si>
    <t>SO 182.1</t>
  </si>
  <si>
    <t>Dopravně inženýrská opatření - SÚS JMK</t>
  </si>
  <si>
    <t>02720</t>
  </si>
  <si>
    <t>1</t>
  </si>
  <si>
    <t>POMOC PRÁCE ZŘÍZ NEBO ZAJIŠŤ REGULACI A OCHRANU DOPRAVY (SÚS JMK)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</si>
  <si>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</t>
  </si>
  <si>
    <t>VV</t>
  </si>
  <si>
    <t>1 = 1,000 [A]</t>
  </si>
  <si>
    <t>zahrnuje veškeré náklady spojené s objednatelem požadovanými zařízeními</t>
  </si>
  <si>
    <t>SO 201</t>
  </si>
  <si>
    <t>Pitrův most, ev. č. 41617-2</t>
  </si>
  <si>
    <t>014102</t>
  </si>
  <si>
    <t>a</t>
  </si>
  <si>
    <t>POPLATKY ZA SKLÁDKU</t>
  </si>
  <si>
    <t>T</t>
  </si>
  <si>
    <t xml:space="preserve">poplatky za uložení  kamene/kameniva</t>
  </si>
  <si>
    <t>položka 113325 84.363*1,9 = 160,290 [B]_x000d_
položka 966135a 23.100*2,2 = 50,820 [D]_x000d_
položka 966135b 10.500*2,2 = 23,100 [H]_x000d_
Celkové množství = 234,210</t>
  </si>
  <si>
    <t>zahrnuje veškeré poplatky provozovateli skládky související s uložením odpadu na skládce.</t>
  </si>
  <si>
    <t>b</t>
  </si>
  <si>
    <t>poplatky za uložení nevhodných zemin, objemová hmotnost 2.0 t/m3</t>
  </si>
  <si>
    <t>pol. č. 131735a - pol. č. 17120b (109.224-24.136)*2,0 = 170,176 [A]_x000d_
pol. 122735 111.800*2,0 = 223,600 [B]_x000d_
pol. 12960 100.000*2,0 = 200,000 [C]_x000d_
Celkové množství = 593,776</t>
  </si>
  <si>
    <t>c</t>
  </si>
  <si>
    <t>pol. č. 131735b - pol. č. 17120c (249.736-164.429)*2,0 = 170,614 [A]</t>
  </si>
  <si>
    <t>d</t>
  </si>
  <si>
    <t>poplatky za uložení ŽB</t>
  </si>
  <si>
    <t>položka 966165 69.356*2,5 = 173,390 [C]_x000d_
Celkové množství = 173,390</t>
  </si>
  <si>
    <t>e</t>
  </si>
  <si>
    <t>poplatky za uložení cihel a omítka</t>
  </si>
  <si>
    <t>položka 967145a 1.080*1,8 = 1,944 [E]_x000d_
položka 967145b 10.490*1,8 = 18,882 [F]_x000d_
položka 97811 1.090*2,2 = 2,398 [G]_x000d_
Celkové množství = 23,224</t>
  </si>
  <si>
    <t>014112</t>
  </si>
  <si>
    <t>POPLATKY ZA SKLÁDKU TYP S-IO (INERTNÍ ODPAD)</t>
  </si>
  <si>
    <t>poplatky za skládku vozovkových vrstev s asfaltovým pojivem, objemová hmotnost 2.4 t/m3</t>
  </si>
  <si>
    <t>položka 113335 48.361*2,4 = 116,066 [A]</t>
  </si>
  <si>
    <t>014132</t>
  </si>
  <si>
    <t>POPLATKY ZA SKLÁDKU TYP S-NO (NEBEZPECNÝ ODPAD)</t>
  </si>
  <si>
    <t>poplatky za skládku za uložení stávající mostní izolace, objemová hmotnost 2.4 t/m3</t>
  </si>
  <si>
    <t>položka 97817 (135.000*0,006)*2,4 = 1,944 [A]</t>
  </si>
  <si>
    <t>Zemní práce</t>
  </si>
  <si>
    <t>11201</t>
  </si>
  <si>
    <t>KÁCENÍ STROMU D KMENE DO 0,5M S ODSTRANENÍM PAREZU</t>
  </si>
  <si>
    <t>KUS</t>
  </si>
  <si>
    <t>Kácení stromů v rámci stavby.
Odvoz a likvidace dřevní hmoty v režii zhotovitele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</si>
  <si>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</si>
  <si>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11317</t>
  </si>
  <si>
    <t>ODSTRAN KRYTU ZPEVNĚNÝCH PLOCH Z DLAŽEB KOSTEK</t>
  </si>
  <si>
    <t>M3</t>
  </si>
  <si>
    <t>Odstranění stávajících žulových kostek pod vozovkovým souvrstvím.
Odvoz a likvidace v režii zhotovitele</t>
  </si>
  <si>
    <t>4,45*0,1*29,0 = 12,905 [A]</t>
  </si>
  <si>
    <t>Položka zahrnuje veškerou manipulaci s vybouranou sutí a s vybouranými hmotami vč. uložení na skládku. Nezahrnuje poplatek za skládku</t>
  </si>
  <si>
    <t>113325</t>
  </si>
  <si>
    <t>ODSTRAN PODKL ZPEVNĚNÝCH PLOCH Z KAMENIVA NESTMEL, ODVOZ DO 8KM</t>
  </si>
  <si>
    <t>Odstranění vozovkových vrstev bez asfaltového pojiva. 
Poplatky za uložení součástí položky 014102, zazubení na konci úseku 0.5 m</t>
  </si>
  <si>
    <t>před mostem 5.700*0.330*18.500 = 34,799 [A]_x000d_
za mostem 5.700*0.330*26.350 = 49,564 [B]_x000d_
Celkové množství = 84,363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</si>
  <si>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</si>
  <si>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113335</t>
  </si>
  <si>
    <t>ODSTRAN PODKL ZPEVNĚNÝCH PLOCH S ASFALT POJIVEM, ODVOZ DO 8KM</t>
  </si>
  <si>
    <t>Odstranění vozovkových vrstev s asfaltovým pojivem.
Poplatky za uložení součástí položky 014112</t>
  </si>
  <si>
    <t>na mostě 5.300*0.100*34.150 = 18,100 [A]_x000d_
před mostem 5.500*0.120*19.000 = 12,540 [B]_x000d_
za mostem 5.500*0.120*26.850 = 17,721 [C]_x000d_
Celkové množství = 48,361</t>
  </si>
  <si>
    <t>11353</t>
  </si>
  <si>
    <t>ODSTRANĚNÍ CHODNÍKOVÝCH KAMENNÝCH OBRUBNÍKŮ</t>
  </si>
  <si>
    <t>M</t>
  </si>
  <si>
    <t>Odstranění stávajících kamenných obrub.
odvoz a likvidace v režii zhotovitele</t>
  </si>
  <si>
    <t>2*30,0 = 60,000 [A]</t>
  </si>
  <si>
    <t>11372</t>
  </si>
  <si>
    <t>FRÉZOVÁNÍ ZPEVNENÝCH PLOCH ASFALTOVÝCH</t>
  </si>
  <si>
    <t>frézování obrusné asfaltové vrstvy, dle provedených zkoušek PAU jsou všechny vozovkové vrstvy zařazeny jako ZAS-T1, nejedná se tedy o odpad.
Odvoz a likvidace v režii zhotovitele.</t>
  </si>
  <si>
    <t>Plocha na mostě i v předpolích 5.300*0.050*80.150 = 21,240 [A]</t>
  </si>
  <si>
    <t>Položka zahrnuje veškerou manipulaci s vybouranou sutí a s vybouranými hmotami vc. uložení na skládku. Nezahrnuje poplatek za skládku,</t>
  </si>
  <si>
    <t>12110</t>
  </si>
  <si>
    <t>SEJMUTÍ ORNICE NEBO LESNÍ PUDY</t>
  </si>
  <si>
    <t>Sejmutí humózních vrstev tl. 150 mm v okolí mostu, uložení na meziskládku dle 17120, plocha odečtena z CAD.</t>
  </si>
  <si>
    <t>vlevo před mostem 0,15*15,0 = 2,250 [A]_x000d_
vpravo před mostem 0,15*27,0 = 4,050 [B]_x000d_
vlevo za mostem 0,15*40,0 = 6,000 [C]_x000d_
vpravo za mostem 0,15*53,0 = 7,950 [D]_x000d_
Celkové množství = 20,250</t>
  </si>
  <si>
    <t>položka zahrnuje sejmutí ornice bez ohledu na tlouštku vrstvy a její vodorovnou dopravu
nezahrnuje uložení na trvalou skládku</t>
  </si>
  <si>
    <t>122735</t>
  </si>
  <si>
    <t>ODKOPÁVKY A PROKOPÁVKY OBECNÉ TŘ. I, ODVOZ DO 8KM</t>
  </si>
  <si>
    <t>Odstranění stávajícího zásypu, bez použití těžké mechanizace</t>
  </si>
  <si>
    <t>Zásyp nad opěrami 2*4,0*4,3 = 34,400 [A]_x000d_
Zásyp nad popěrami 3*6,0*4,3 = 77,400 [B]_x000d_
Celkové množství = 111,800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</si>
  <si>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</si>
  <si>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12960</t>
  </si>
  <si>
    <t>ČIŠTĚNÍ VODOTEČÍ A MELIORAČ KANÁLŮ OD NÁNOSŮ</t>
  </si>
  <si>
    <t>Odstranění nánosů v korytě, včetně koryta v místě lávky, včetně odvozu na skládku.</t>
  </si>
  <si>
    <t>5,0*20,0 = 100,000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</si>
  <si>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</si>
  <si>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131735</t>
  </si>
  <si>
    <t>HLOUBENÍ JAM ZAPAŽ I NEPAŽ TŘ. I, ODVOZ DO 8KM</t>
  </si>
  <si>
    <t>výkopy za opěrami pro vytvoření nové přechodové oblasti</t>
  </si>
  <si>
    <t>výkop za OP1 8.9*1,5*1,0 = 13,350 [A]_x000d_
výkopy za OP5 8.7*1.9*5.8 = 95,874 [B]_x000d_
Celkové množství = 109,224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</si>
  <si>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</si>
  <si>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výkopy pro odkrytí historických konstrukcí</t>
  </si>
  <si>
    <t>výkopy zasypaného pole 8.9*2.8*6.35 = 158,242 [C]_x000d_
výkopy v oblasti historických propustků 10.2*1.3*6.9 = 91,494 [D]_x000d_
Celkové množství = 249,736</t>
  </si>
  <si>
    <t>17120</t>
  </si>
  <si>
    <t>ULOŽENÍ SYPANINY DO NÁSYPU A NA SKLÁDKY BEZ ZHUTNENÍ</t>
  </si>
  <si>
    <t>Uložení humózních vrstev na meziskládku pro zpětné využití.</t>
  </si>
  <si>
    <t>viz pol. č. 12110 20.250 = 20,250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</si>
  <si>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</si>
  <si>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vhodných zemin na meziskládku pro zpětný zásyp.</t>
  </si>
  <si>
    <t>zásyp kolem OP1 1,980*2,479 = 4,908 [A]_x000d_
zásyp kolem OP5 2,300*8,360 = 19,228 [B]_x000d_
Celkové množství = 24,136</t>
  </si>
  <si>
    <t>výkopy zasypaného pole 0,75*158,242 = 118,682 [A]_x000d_
výkopy v oblasti historických propustků 0,5*91,494 = 45,747 [B]_x000d_
Celkové množství = 164,429</t>
  </si>
  <si>
    <t>17411</t>
  </si>
  <si>
    <t>ZÁSYP JAM A RÝH ZEMINOU SE ZHUTNENÍM</t>
  </si>
  <si>
    <t>Zásyp výkopů kolem mostu zeminou z meziskládky.</t>
  </si>
  <si>
    <t>viz pol. č. 17120b 24.136 = 24,136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</si>
  <si>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</si>
  <si>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viz pol. č. 17120c 164.429 = 164,429 [A]</t>
  </si>
  <si>
    <t>18220</t>
  </si>
  <si>
    <t>ROZPROSTRENÍ ORNICE VE SVAHU</t>
  </si>
  <si>
    <t>Rozprostření humózních vrstev tl. 150 mm v okolí mostu, materiál z meziskládky dle položky 17120.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</si>
  <si>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</si>
  <si>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</si>
  <si>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</si>
  <si>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M2</t>
  </si>
  <si>
    <t>založení trávníku na plochách dotčených stavbou</t>
  </si>
  <si>
    <t>viz pol. č. 12110 20.250/0,150 = 135,000 [A]</t>
  </si>
  <si>
    <t>Zahrnuje dodání predepsané travní smesi, její výsev na ornici, zalévání, první pokosení, to vše bez ohledu na sklon terénu</t>
  </si>
  <si>
    <t>18247</t>
  </si>
  <si>
    <t>OŠETROVÁNÍ TRÁVNÍKU</t>
  </si>
  <si>
    <t>Ošetřování nad rámec pol. 18241, celkem 2x, výměra dle položky 18241</t>
  </si>
  <si>
    <t>20.250/0,150*2 = 270,000 [A]</t>
  </si>
  <si>
    <t>Zahrnuje pokosení se shrabáním, naložení shrabku na dopravní prostredek, s odvozem a se složením, to vše bez ohledu na sklon terénu
zahrnuje nutné zalití a hnojení</t>
  </si>
  <si>
    <t>2</t>
  </si>
  <si>
    <t>Základy</t>
  </si>
  <si>
    <t>21203</t>
  </si>
  <si>
    <t>TRATIVODY KOMPLET Z TRUB NEKOV DN DO 150MM</t>
  </si>
  <si>
    <t>rubová drenáž za novými opěrami, DN150 mm SN8 + obsyp štěrkodrtí
včetně prostupu a vyústění na zpevnění podél křídel</t>
  </si>
  <si>
    <t>za OP1 5,0+2,0 = 7,000 [A]_x000d_
za OP5 5,0+2,0 = 7,000 [B]_x000d_
nad pilíři 2*3*4,5 = 27,000 [C]_x000d_
pole 1 4*6,0 = 24,000 [D]_x000d_
Celkové množství = 65,000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</si>
  <si>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</si>
  <si>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21341</t>
  </si>
  <si>
    <t>DRENÁŽNÍ VRSTVY Z PLASTBETONU (PLASTMALTY)</t>
  </si>
  <si>
    <t>Žebro z přenážního polymerbetonu v úžlabí š. min150 mm</t>
  </si>
  <si>
    <t>Žebro 0,05*0,15*46,5 = 0,349 [A]_x000d_
Rozšíření u OIZ 7*0,35*0,5*0,1 = 0,123 [B]_x000d_
Rozšíření u odvodňovačů 2*0,7*0,5*0,1 = 0,070 [C]_x000d_
Celkové množství = 0,542</t>
  </si>
  <si>
    <t>Položka zahrnuje:
- dodávku předepsaného materiálu pro drenážní vrstvu, včetně mimostaveništní a vnitrostaveništní dopravy
- provedení drenážní vrstvy předepsaných rozměrů a předepsaného tvaru</t>
  </si>
  <si>
    <t>21461F</t>
  </si>
  <si>
    <t>SEPARAČNÍ GEOTEXTILIE DO 600G/M2</t>
  </si>
  <si>
    <t>Separační geotextilie na horním povrchu kleneb, přetažena na vnitřní povrch nadezdívek čel klenby</t>
  </si>
  <si>
    <t>Horní povrch klenby 4*7,2*4,8 = 138,240 [A]_x000d_
Čela klenby 7,5+6,45 = 13,950 [B]_x000d_
Celkové množství = 152,190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</si>
  <si>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</si>
  <si>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227831</t>
  </si>
  <si>
    <t>MIKROPILOTY KOMPLET D DO 150MM NA POVRCHU</t>
  </si>
  <si>
    <t>mikropiloty, trubka 108/16, délky 9,0 m s kořenem délky 3,8 m</t>
  </si>
  <si>
    <t>OP1 9*9 = 81,000 [A]_x000d_
OP2 5*9 = 45,000 [B]_x000d_
OP3 5*9 = 45,000 [C]_x000d_
OP4 5*9 = 45,000 [D]_x000d_
OP5 9*9 = 81,000 [E]_x000d_
Křídlo 5L 7*9 = 63,000 [F]_x000d_
Křídlo 5P 7*9 = 63,000 [G]_x000d_
Celkové množství = 423,000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</si>
  <si>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</si>
  <si>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261216</t>
  </si>
  <si>
    <t>VRTY PRO KOTV, INJEKT, MIKROPIL NA POVRCHU TŘ II D DO 80MM</t>
  </si>
  <si>
    <t>Průvrt stávající klenby pro vyústění odvodnění zásypu rubu klenby</t>
  </si>
  <si>
    <t>7*0,6 = 4,200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</si>
  <si>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</si>
  <si>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</si>
  <si>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</si>
  <si>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Vrtání mikropilot v patách oblouku z pilotážní plošiny, hluché vrtání cca 1.0 m
Vrty podložím stávajících pilířů</t>
  </si>
  <si>
    <t>OP1 9*4,0 = 36,000 [A]_x000d_
OP2 5*4,0 = 20,000 [B]_x000d_
OP3 5*4,0 = 20,000 [C]_x000d_
OP4 5*4,0 = 20,000 [D]_x000d_
OP5 9*4,0 = 36,000 [E]_x000d_
Křídlo 5L 7*4,0 = 28,000 [F]_x000d_
Křídlo 5P 7*4,0 = 28,000 [G]_x000d_
Celkové množství = 188,000</t>
  </si>
  <si>
    <t>26144</t>
  </si>
  <si>
    <t>VRTY PRO KOTVENÍ, INJEKTÁŽ A MIKROPILOTY NA POVRCHU TŘ. IV D DO 200MM</t>
  </si>
  <si>
    <t>Vrtání mikropilot v patách oblouku z pilotážní plošiny, hluché vrtání cca 1.0 m
Jádrové vrtání přes stávající pilíře.</t>
  </si>
  <si>
    <t>OP1 9*6,0 = 54,000 [A]_x000d_
OP2 5*6,0 = 30,000 [B]_x000d_
OP3 5*6,0 = 30,000 [C]_x000d_
OP4 5*6,0 = 30,000 [D]_x000d_
OP5 9*6,0 = 54,000 [E]_x000d_
Křídlo 5L 7*6,0 = 42,000 [F]_x000d_
Křídlo 5P 7*6,0 = 42,000 [G]_x000d_
Celkové množství = 282,000</t>
  </si>
  <si>
    <t>Vrty pro zřízení rubové drenáže v zasypaném poli 1.</t>
  </si>
  <si>
    <t>2*6,0 = 12,000</t>
  </si>
  <si>
    <t>272325</t>
  </si>
  <si>
    <t>ZÁKLADY ZE ŽELEZOBETONU DO C30/37</t>
  </si>
  <si>
    <t>základy železobetonu v místě konce desky a patě oblouku, včetně úpravy pracovních spár a nátěrů</t>
  </si>
  <si>
    <t>OP1 1.1*0.7*4.82 = 3,711 [A]_x000d_
OP2 1.1*0.7*2.4 = 1,848 [B]_x000d_
OP3 1.1*0.7*2.4 = 1,848 [C]_x000d_
OP4 1.1*0.7*2.4 = 1,848 [D]_x000d_
OP5 1.1*0.7*4.5 = 3,465 [E]_x000d_
Křídlo 5L 1.5*0.5*4.48 = 3,360 [F]_x000d_
Křídlo 5P 1.5*0,5*4.48 = 3,360 [G]_x000d_
Celkové množství = 19,440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</si>
  <si>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</si>
  <si>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Základy pod roznášecí desku nad propustky před mostem.</t>
  </si>
  <si>
    <t>2*2*0.5*0.8*9.3 = 14,880 [A]</t>
  </si>
  <si>
    <t>272365</t>
  </si>
  <si>
    <t>VÝZTUŽ ZÁKLADU Z OCELI 10505, B500B</t>
  </si>
  <si>
    <t>výztuž základů nosné konstrukce</t>
  </si>
  <si>
    <t>parametrická spotřeba základu 160 kg/m3 19.440*0,16 = 3,110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</si>
  <si>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</si>
  <si>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výztuž základů roznášecí desky, parametrická spotřeba základu 120 kg/m3</t>
  </si>
  <si>
    <t>14.880*0,120 = 1,786 [A]</t>
  </si>
  <si>
    <t>3</t>
  </si>
  <si>
    <t>Svislé konstrukce</t>
  </si>
  <si>
    <t>31717</t>
  </si>
  <si>
    <t>KOVOVÉ KONSTRUKCE PRO KOTVENÍ RÍMSY</t>
  </si>
  <si>
    <t>KG</t>
  </si>
  <si>
    <t>Kotevní přípravek říms, 7 kg/ks, á 1 m, vč. osazení a PKO.
Dle VL 4 402.02</t>
  </si>
  <si>
    <t>Levá římsa 7*45 = 315,000 [A]_x000d_
Pravá římsa 7*43 = 301,000 [B]_x000d_
Celkové množství = 616,000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</si>
  <si>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</si>
  <si>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</si>
  <si>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</si>
  <si>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na mostě a na křídlech, monilitická část římsy vč. výplně pracovních spár a dilatačních spár</t>
  </si>
  <si>
    <t>Levá římsa 0.22*44.95 = 9,889 [A]_x000d_
Pravá římsa 0.28*42.82 = 11,990 [B]_x000d_
Celkové množství = 21,879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</si>
  <si>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</si>
  <si>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</si>
  <si>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</si>
  <si>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výztuž říms, parametrická spotřeba 130 kg/m3</t>
  </si>
  <si>
    <t>21.879*0,20 = 4,376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</si>
  <si>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</si>
  <si>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32719x</t>
  </si>
  <si>
    <t>a-R</t>
  </si>
  <si>
    <t>OPRAVA KAMENŮ SPECIÁLNÍ HMOTOU</t>
  </si>
  <si>
    <t>m3</t>
  </si>
  <si>
    <t>Obnovení poškozených pískovcových bloků, doplnění umělým materiálem s příslušným plnivem</t>
  </si>
  <si>
    <t>Zapravení poškozených bloků 0,05*0,1*(6*6,8*2,5) = 0,510 [A]</t>
  </si>
  <si>
    <t>b-R</t>
  </si>
  <si>
    <t>Nová krycí deska horního povrchu podstavců pro sochy</t>
  </si>
  <si>
    <t>P3 vpravo 0,6*0,15 = 0,090 [A]_x000d_
OP2 vlevo 0,6*0,15 = 0,090 [B]_x000d_
Celkové množství = 0,180</t>
  </si>
  <si>
    <t>327212</t>
  </si>
  <si>
    <t>ZDI OPĚRNÉ, ZÁRUBNÍ, NÁBŘEŽNÍ Z LOMOVÉHO KAMENE NA MC</t>
  </si>
  <si>
    <t>Kamenné zdi pro vyrovnání úrovně terénu u opěry 5</t>
  </si>
  <si>
    <t>Levá zeď 1,75*2,0+3,25*1,5 = 8,375 [A]_x000d_
Pravá zeď 1,75*2,0+3,0*1,5 = 8,000 [B]_x000d_
Celkové množství = 16,375</t>
  </si>
  <si>
    <t>položka zahrnuje dodávku a osazení lomového kamene, jeho výběr a případnou úpravu, dodávku předepsané malty, spárování.</t>
  </si>
  <si>
    <t>32723</t>
  </si>
  <si>
    <t>ZDI OPĚR, ZÁRUB, NÁBŘEŽ Z CIHEL PÁLENÝCH</t>
  </si>
  <si>
    <t>Přezdění podstavce na levé straně opěry 5</t>
  </si>
  <si>
    <t>2,5*1,8*0,9 = 4,050 [A]</t>
  </si>
  <si>
    <t>Položka zahrnuje veškerý materiál, výrobky a polotovary, včetně mimostaveništní a vnitrostaveništní dopravy (rovněž přesuny), včetně naložení a složení, případně s uložením.</t>
  </si>
  <si>
    <t>33323</t>
  </si>
  <si>
    <t>MOSTNÍ OPERY A KRÍDLA Z CIHEL PÁLENÝCH</t>
  </si>
  <si>
    <t>dozdění čel NK nad klenbami, včetně vytvoření dilatační spáry mezi čelem a novou ŽB konstrukcí</t>
  </si>
  <si>
    <t>levé čelo 0.3*25,0 = 7,500 [A]_x000d_
pravé čelo 0.3*21,5 = 6,450 [B]_x000d_
křídlo 5L 0.2*2,25*0,9 = 0,405 [C]_x000d_
křídlo 5P 0,2*2,25*0,9 = 0,405 [D]_x000d_
Celkové množství = 14,760</t>
  </si>
  <si>
    <t>Položka zahrnuje veškerý materiál, výrobky a polotovary, vcetne mimostaveništní a vnitrostaveništní dopravy (rovnež presuny), vcetne naložení a složení, prípadne s uložením.</t>
  </si>
  <si>
    <t>MOSTNÍ OPĚRY A KŘÍDLA Z CIHEL PÁLENÝCH</t>
  </si>
  <si>
    <t>Náhrada poškozených částí cihelné klenby.</t>
  </si>
  <si>
    <t>Dle pol. 967148b 10.490 = 10,490 [A]</t>
  </si>
  <si>
    <t>333325</t>
  </si>
  <si>
    <t>MOSTNÍ OPERY A KRÍDLA ZE ŽELEZOVÉHO BETONU DO C30/37</t>
  </si>
  <si>
    <t>křídla navazující na opěru 5, včetně výplně a těsnění dilatačních a pracovních spár a nátěrů</t>
  </si>
  <si>
    <t>křídlo 5L 1,0*4.48 = 4,480 [A]_x000d_
křídlo 5P 1,2*4.48 = 5,376 [B]_x000d_
Celkové množství = 9,856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</si>
  <si>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</si>
  <si>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</si>
  <si>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</si>
  <si>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Výztuž křídel, parametrická spotřeba160 kg/m3.</t>
  </si>
  <si>
    <t>9.856*0,160 = 1,577 [A]</t>
  </si>
  <si>
    <t>33419</t>
  </si>
  <si>
    <t>MOSTNÍ PILÍŘE A STATIVA Z DÍLCŮ KAMENNÝCH</t>
  </si>
  <si>
    <t>Obnovení poškozených pískovcových bloků, dílčí nebo úplná náhrada bloků.</t>
  </si>
  <si>
    <t>0,1*0,3*(6*6,8*2,5) = 3,060 [A]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</si>
  <si>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</si>
  <si>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4</t>
  </si>
  <si>
    <t>Vodorovné konstrukce</t>
  </si>
  <si>
    <t>421325</t>
  </si>
  <si>
    <t>MOSTNÍ NOSNÉ DESKOVÉ KONSTRUKCE ZE ŽELEZOBETONU C30/37</t>
  </si>
  <si>
    <t>Roznášecí deska nad historické propustky z betonu C30/37, včetně úpravy pracovních spár a nátěrů</t>
  </si>
  <si>
    <t>9.3*0.45*5 = 20,925 [A]</t>
  </si>
  <si>
    <t>421326</t>
  </si>
  <si>
    <t>MOSTNÍ NOSNÉ DESKOVÉ KONSTRUKCE ZE ŽELEZOBETONU C40/50</t>
  </si>
  <si>
    <t>Nosná konstrukce z betonu C40/50, včetně úpravy pracovních spár a nátěrů</t>
  </si>
  <si>
    <t>Ozub za OP1 4.895*0.73*0.28 = 1,001 [A]_x000d_
Levá konzola 2.05*0.335*34.185 = 23,477 [B]_x000d_
Pravá konzola 2.05*0.42*34.15 = 29,403 [C]_x000d_
Střední náběhovaná část 2.4*0.495*34.15 = 40,570 [D]_x000d_
Ozub za OP5 4.49*0.73*0.28 = 0,918 [E]_x000d_
Celkové množství = 95,369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</si>
  <si>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</si>
  <si>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</si>
  <si>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</si>
  <si>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Výztuž roznášecí desky, parametrická spotřeba 140 kg/m3</t>
  </si>
  <si>
    <t>20.925*0,140 = 2,930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</si>
  <si>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</si>
  <si>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Výztuž desky NK, parametrická spotřeba 250 kg/m3</t>
  </si>
  <si>
    <t>95.369*0,250 = 23,842 [A]</t>
  </si>
  <si>
    <t>42838</t>
  </si>
  <si>
    <t>KLOUB ZE ŽELEZOBETONU VČET VÝZTUŽE</t>
  </si>
  <si>
    <t>Vrubový kloub na opěrách a podpěrách, včetně těsnění</t>
  </si>
  <si>
    <t>Opěra 1 4,8 = 4,800 [A]_x000d_
Podpěry 2+3+4 3*2,4 = 7,200 [B]_x000d_
Opěra 5 4,5 = 4,500 [C]_x000d_
Celkové množství = 16,500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</si>
  <si>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</si>
  <si>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451312</t>
  </si>
  <si>
    <t>PODKLADNÍ A VÝPLNOVÉ VRSTVY Z PROSTÉHO BETONU C12/15</t>
  </si>
  <si>
    <t>podkladní beton pod základy, C12/15n</t>
  </si>
  <si>
    <t>OP1 1.4*0.15*5.12 = 1,075 [A]_x000d_
OP2 1.4*0.15*2.7 = 0,567 [B]_x000d_
OP3 1.4*0.15*2.7 = 0,567 [C]_x000d_
OP4 1.4*0.15*2.7 = 0,567 [D]_x000d_
OP5 1.4*0.15*4.8 = 1,008 [E]_x000d_
Křídlo 5L 1.5*0.15*4.78 = 1,076 [F]_x000d_
Křídlo 5P 1.5*0.15*4.78 = 1,076 [G]_x000d_
podkladní beton pod NK pole 1 4.2*0.15*6,9 = 4,347 [H]_x000d_
podkladní beton pod NK pole 2 4.2*0.15*6,9 = 4,347 [I]_x000d_
podkladní beton pod NK pole 3 4.2*0.15*6,9 = 4,347 [J]_x000d_
podkladní beton pod NK pole 4 4.2*0.15*7,35 = 4,631 [K]_x000d_
Celkové množství = 23,608</t>
  </si>
  <si>
    <t>podkladní beton pod rubovou drenáž, C12/15n</t>
  </si>
  <si>
    <t>za OP1 6,0*0,15 = 0,900 [A]_x000d_
za OP5 3,85*0,4 = 1,540 [B]_x000d_
Celkové množství = 2,440</t>
  </si>
  <si>
    <t>Srovnávací vrstva horního povrchu podpěr</t>
  </si>
  <si>
    <t>Celkové množství 5*0,25*4,8 = 6,000</t>
  </si>
  <si>
    <t>451314</t>
  </si>
  <si>
    <t>PODKLADNÍ A VÝPLNOVÉ VRSTVY Z PROSTÉHO BETONU C25/30</t>
  </si>
  <si>
    <t xml:space="preserve">podkladní beton  tl. 200 mm pod zpevnění kolem mostu, C25/30</t>
  </si>
  <si>
    <t>levá strana před mostem 1.1*1,5*0.2*16,0 = 5,280 [A]_x000d_
pravá strana před mostem 1.1*1,5*0.2*15,0 = 4,950 [B]_x000d_
levá strana za mostem 1.2*1,5*0.2*7,0 = 2,520 [C]_x000d_
pravá strana za mostem 1.2*1,5*0.2*8,0 = 2,880 [D]_x000d_
práh zpevnění před P2 (1,5+3,0)*0,6*0,4 = 1,080 [E]_x000d_
patka pod plombami (6,5+6,5)*0,5*1,05 = 6,825 [F]_x000d_
Celkové množství = 23,535</t>
  </si>
  <si>
    <t>Bloky z podkladního betonu pod římsou před mostem mimo NK</t>
  </si>
  <si>
    <t>Levá římsa před mostem 0.8*0.55*6.3 = 2,772 [A]_x000d_
Pravá římsa před mostem 0.8*0.5*4.2 = 1,680 [B]_x000d_
Celkové množství = 4,452</t>
  </si>
  <si>
    <t>45152</t>
  </si>
  <si>
    <t>PODKLADNÍ A VÝPLŇOVÉ VRSTVY Z KAMENIVA DRCENÉHO</t>
  </si>
  <si>
    <t>Výplň prostoru mezi rubem klenby a novou ŽB konstrukcí.</t>
  </si>
  <si>
    <t>Prostor mimo základy nové NK 6*(0,95*4,5) = 25,650 [A]_x000d_
V místě základů nové NK 3*(2*1,05*0,78*1,1) = 5,405 [B]_x000d_
Celkové množství = 31,055</t>
  </si>
  <si>
    <t>položka zahrnuje dodávku předepsaného kameniva, mimostaveništní a vnitrostaveništní dopravu a jeho uložení
není-li v zadávací dokumentaci uvedeno jinak, jedná se o nakupovaný materiál</t>
  </si>
  <si>
    <t>45860</t>
  </si>
  <si>
    <t>VÝPLN ZA OPERAMI A ZDMI Z MEZEROVITÉHO BETONU</t>
  </si>
  <si>
    <t>Zásyp přechodové oblasti za opěrami mezerovitým betonem MCB12.</t>
  </si>
  <si>
    <t>za OP1 6.5*0.85*0.96 = 5,304 [A]_x000d_
za OP5 3,5*3,85+1,75*2,0+1,5*5,0 = 24,475 [B]_x000d_
Celkové množství = 29,779</t>
  </si>
  <si>
    <t>položka zahrnuje:
- dodávku mezerovitého betonu predepsané kvality a zásyp se zhutnením vcetne mimostaveništní a vnitrostaveništní dopravy</t>
  </si>
  <si>
    <t>46511</t>
  </si>
  <si>
    <t>DLAŽBY Z DÍLCŮ BETONOVÝCH</t>
  </si>
  <si>
    <t>Úprava/obnovení sjezdu v šířce cca 1,0 m</t>
  </si>
  <si>
    <t>Před mostem vlevo 1,0*7,0 = 7,000 [A]_x000d_
Před mostem vpravo 1,0*10,0 = 10,000 [B]_x000d_
Celkové množství = 17,000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</si>
  <si>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nezahrnuje podklad pod dlažbu, vykazuje se samostatně položkami SD 45</t>
  </si>
  <si>
    <t>46591</t>
  </si>
  <si>
    <t>DLAŽBY Z KAMENICKÝCH VÝROBKŮ</t>
  </si>
  <si>
    <t>zpevnění z drobných kamenných kostek do betonu</t>
  </si>
  <si>
    <t>levá strana před mostem 1.1*1,5*0.1*16,0 = 2,640 [A]_x000d_
pravá strana před mostem 1.1*1,5*0.1*15,0 = 2,475 [B]_x000d_
levá strana za mostem 1.2*1,5*0.1*7,0 = 1,260 [C]_x000d_
pravá strana za mostem 1.2*1,5*0.1*8,0 = 1,440 [D]_x000d_
Celkové množství = 7,815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</si>
  <si>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- nezahrnuje podklad pod dlažbu, vykazuje se samostatně položkami SD 45</t>
  </si>
  <si>
    <t>5</t>
  </si>
  <si>
    <t>Komunikace</t>
  </si>
  <si>
    <t>56313</t>
  </si>
  <si>
    <t>VOZOVKOVÉ VRSTVY Z MECHANICKY ZPEVNENÉHO KAMENIVA TL. DO 150MM</t>
  </si>
  <si>
    <t>podkladní vrstvy MZK tl. min 150 mm, v předpolích zazubení 1.5 m proti obrusu, rozšíření 0.15</t>
  </si>
  <si>
    <t>před mostem 8*17.5 = 140,000 [A]_x000d_
za mostem 6.45*25.5 = 164,475 [B]_x000d_
Celkové množství = 304,475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</si>
  <si>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</si>
  <si>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</si>
  <si>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</si>
  <si>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podkladní vrstvy ŠDA fr. 0-32, tl. min 0.2 m, v předpolích zazubení 2.0 m proti obrusu, rozšíření 0.15</t>
  </si>
  <si>
    <t>před mostem 8.3*17 = 141,100 [A]_x000d_
za mostem 6.75*25 = 168,750 [B]_x000d_
Celkové množství = 309,850</t>
  </si>
  <si>
    <t>56933</t>
  </si>
  <si>
    <t>ZPEVNĚNÍ KRAJNIC ZE ŠTĚRKODRTI TL. DO 150MM</t>
  </si>
  <si>
    <t>Nezpevněná krajnice na délku úpravy vozovky</t>
  </si>
  <si>
    <t>Před mostem vpravo 0,5*5,5 = 2,750 [A]_x000d_
Za mostem vlevo 0,5*17,0+1,25*4,0 = 13,500 [B]_x000d_
Za mostem vpravo 0,5*18,0+1,25*4,0 = 14,000 [C]_x000d_
Celkové množství = 30,250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</si>
  <si>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</si>
  <si>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</si>
  <si>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INFILTRACNÍ POSTRIK Z EMULZE DO 1,0KG/M2</t>
  </si>
  <si>
    <t>infiltrační postřik PI,EK 1.0 kg/m2, plocha dle položky 574E46</t>
  </si>
  <si>
    <t>před mostem 138,600 = 138,600 [A]_x000d_
za mostem 159,900 = 159,900 [B]_x000d_
Celkové množství = 298,500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</si>
  <si>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</si>
  <si>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</si>
  <si>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</si>
  <si>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spojovací postřik mezi ložnou a obrusnou vrstvou_x000d_
0,5 kg/m2</t>
  </si>
  <si>
    <t>před mostem 134,900 = 134,900 [A]_x000d_
na mostě 189,588 = 189,588 [B]_x000d_
za mostem 149,850 = 149,850 [C]_x000d_
Celkové množství = 474,338</t>
  </si>
  <si>
    <t>spojovací postřik mezi podkladní a ložnou vrstvou_x000d_
0,5 kg/m2</t>
  </si>
  <si>
    <t>před mostem, plocha dle položky 574C56 136,900 = 136,900 [A]_x000d_
na mostě , plocha dle 574A34 189,588 = 189,588 [B]_x000d_
za mostem, plocha dle položky 574C56 155,025 = 155,025 [C]_x000d_
Celkové množství = 481,513</t>
  </si>
  <si>
    <t>574A34</t>
  </si>
  <si>
    <t>ASFALTOVÝ BETON PRO OBRUSNÉ VRSTVY ACO 11+, 11S TL. 40MM</t>
  </si>
  <si>
    <t>obrusná vrstva ACO 11+ tl. 40 mm</t>
  </si>
  <si>
    <t>před mostem 7.1*19 = 134,900 [A]_x000d_
na mostě 5.55*34.16 = 189,588 [B]_x000d_
za mostem 5.55*27 = 149,850 [C]_x000d_
Celkové množství = 474,338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</si>
  <si>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</si>
  <si>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</si>
  <si>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</si>
  <si>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ložná vrstva ACL 16+ tl. 60 mm, v předpolích zazubení 0.5 m proti obrusu, rozšíření 0.15</t>
  </si>
  <si>
    <t>před mostem 7.4*18.5 = 136,900 [A]_x000d_
na mostě , plocha dle 574A34 5.55*34.16 = 189,588 [B]_x000d_
za mostem 5.85*26.5 = 155,025 [C]_x000d_
Celkové množství = 481,513</t>
  </si>
  <si>
    <t>574E46</t>
  </si>
  <si>
    <t>ASFALTOVÝ BETON PRO PODKLADNÍ VRSTVY ACP 16+, 16S TL. 50MM</t>
  </si>
  <si>
    <t>ložná vrstva ACP 16+ tl. 50 mm, v předpolích zazubení 1.0 m proti obrusu, rozšíření 0.15</t>
  </si>
  <si>
    <t>před mostem 7.7*18 = 138,600 [A]_x000d_
za mostem 6.15*26 = 159,900 [B]_x000d_
Celkové množství = 298,500</t>
  </si>
  <si>
    <t>575C43</t>
  </si>
  <si>
    <t>LITÝ ASFALT MA IV (OCHRANA MOSTNÍ IZOLACE) 11 TL. 35MM</t>
  </si>
  <si>
    <t>ochrana izolace MA 11 IV tl. 35 mm</t>
  </si>
  <si>
    <t>na mostě, plocha dle 574A34 189,588 = 189,588 [A]</t>
  </si>
  <si>
    <t>58920</t>
  </si>
  <si>
    <t>VÝPLN SPAR MODIFIKOVANÝM ASFALTEM</t>
  </si>
  <si>
    <t>výplň spáry vozovka-římsa, délka dle položky 317325</t>
  </si>
  <si>
    <t>levá římsa 44,950 = 44,950 [A]_x000d_
pravá římsa 42,820 = 42,820 [B]_x000d_
Celkové množství = 87,770</t>
  </si>
  <si>
    <t>položka zahrnuje:
- dodávku predepsaného materiálu
- vycištení a výpln spar tímto materiálem</t>
  </si>
  <si>
    <t>6</t>
  </si>
  <si>
    <t>Úpravy povrchů, podlahy, výplně otvorů</t>
  </si>
  <si>
    <t>62447</t>
  </si>
  <si>
    <t>ÚPRAVA POVRCHŮ VNĚJŠ KONSTR ZDĚNÝCH OMÍT Z MALTY ZVLÁŠTNÍ</t>
  </si>
  <si>
    <t>úprava povrchu čel nad klenbami omítnutím trass-vápennou omítkou</t>
  </si>
  <si>
    <t>levé čelo 1.2*25,0 = 30,000 [A]_x000d_
pravé čelo 1.2*22,0 = 26,400 [B]_x000d_
podstavec u OP5 2,2*2,0 = 4,400 [C]_x000d_
plomba pole 1 9,0+12,0 = 21,000 [D]_x000d_
Celkové množství = 81,800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</si>
  <si>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</si>
  <si>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626213</t>
  </si>
  <si>
    <t>REPROFILACE VODOROVNÝCH PLOCH SHORA SANAČNÍ MALTOU JEDNOVRST TL 30MM</t>
  </si>
  <si>
    <t>Sanace horního povrchu klenby</t>
  </si>
  <si>
    <t>4*7,2*5,1 = 146,880 [A]</t>
  </si>
  <si>
    <t>Sanace horního povrchu odkrytých propustků.</t>
  </si>
  <si>
    <t>3,5*9,0 = 31,500 [A]</t>
  </si>
  <si>
    <t>62747</t>
  </si>
  <si>
    <t>SPÁROVÁNÍ STARÉHO ZDIVA ZVLÁŠT MALTOU</t>
  </si>
  <si>
    <t>Přespárování spar cihelného zdiva</t>
  </si>
  <si>
    <t>Podpory 6*0,8*4,8+3*2,0*1,2 = 30,240 [A]_x000d_
Podhled kleneb 3*6,5*4,8 = 93,600 [B]_x000d_
Čelo kleneb na povodní straně 4*0,45*6,8 = 12,240 [C]_x000d_
Celkové množství = 136,080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</si>
  <si>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</si>
  <si>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Přespárování spar kamenného obkladu</t>
  </si>
  <si>
    <t>6*6,8*2,5 = 102,000 [A]</t>
  </si>
  <si>
    <t>63138</t>
  </si>
  <si>
    <t>MAZANINA ZE ŽELEZOBETONU VČET VÝZTUŽE</t>
  </si>
  <si>
    <t>Plomba v lících pole 1, včetně výztuže KARI sítí</t>
  </si>
  <si>
    <t>Levý líc 9,0*0,5 = 4,500 [A]_x000d_
Pravý líc 12,0*0,5 = 6,000 [B]_x000d_
Celkové množství = 10,500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</si>
  <si>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</t>
  </si>
  <si>
    <t>7</t>
  </si>
  <si>
    <t>Přidružená stavební výroba</t>
  </si>
  <si>
    <t>711112</t>
  </si>
  <si>
    <t>IZOLACE BEŽNÝCH KONSTRUKCÍ PROTI ZEMNÍ VLHKOSTI ASFALTOVÝMI PÁSY</t>
  </si>
  <si>
    <t>Izolace na rubu opěr z asfaltových izolačních pásů natavovaných na penetrační nátěr.</t>
  </si>
  <si>
    <t>za OP1 7,0*2,0 = 14,000 [A]_x000d_
za OP5 včetně přetažení na rub křídel 5,0*2,2 = 11,000 [B]_x000d_
izolace rubu dilatovaných křídel 2*4,48*3,8 = 34,048 [C]_x000d_
Celkové množství = 59,048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</si>
  <si>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</si>
  <si>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IZOLACE BĚŽNÝCH KONSTRUKCÍ PROTI ZEMNÍ VLHKOSTI ASFALTOVÝMI PÁSY</t>
  </si>
  <si>
    <t>Izolace krycí desky propustků před opěrou 1
(Čerpáno dle skutečnosti se souhlasem investora)</t>
  </si>
  <si>
    <t>7,25*9,25 = 67,063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</si>
  <si>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</si>
  <si>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711415</t>
  </si>
  <si>
    <t>IZOLACE MOSTOVEK CELOPLOŠ POLYMERNÍ</t>
  </si>
  <si>
    <t>Stěrková izolace horního povrchu klenby 
(po provedení sanace povrchu)</t>
  </si>
  <si>
    <t>Horní povrch klenby 4*7,2*5,1 = 146,880 [A]_x000d_
Rub parapetních zídek 25,0+21,5 = 46,500 [B]_x000d_
Celkové množství = 193,380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</si>
  <si>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</si>
  <si>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711442</t>
  </si>
  <si>
    <t>IZOLACE MOSTOVEK CELOPLOŠNÁ ASFALTOVÝMI PÁSY S PECETÍCÍ VRSTVOU</t>
  </si>
  <si>
    <t>NAIP tl. 5 mm. Natavované asfaltové pásy +pečetící vrstva, plocha horního povrchu NK</t>
  </si>
  <si>
    <t>6.525*34.15 = 222,829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</si>
  <si>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</si>
  <si>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</si>
  <si>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</si>
  <si>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pod římsami na NK i na křídlech, včetně výztužné vložky Al</t>
  </si>
  <si>
    <t>levá římsa 0.6*44.95 = 26,970 [A]_x000d_
pravá římsa 0.6*42.82 = 25,692 [B]_x000d_
Celkové množství = 52,662</t>
  </si>
  <si>
    <t xml:space="preserve">položka zahrnuje:
- dodání  predepsaného ochranného materiálu
- zrízení ochrany izolace</t>
  </si>
  <si>
    <t>711509</t>
  </si>
  <si>
    <t>OCHRANA IZOLACE NA POVRCHU TEXTILIÍ</t>
  </si>
  <si>
    <t>vykázáno bez přesahů, rubové plochy min. 6 mm po stlačení 2x300 g/m2, lícní plochy 1x300 g/m2</t>
  </si>
  <si>
    <t>za OP1 2*14,0 = 28,000 [A]_x000d_
za OP5 včetně přetažení na křídla 2*11,0 = 22,000 [B]_x000d_
ochrana izolace křídel 2*34,048 = 68,096 [C]_x000d_
Celkové množství = 118,096</t>
  </si>
  <si>
    <t>líc klenby pole 1 levá strana 1*1.95*9.8 = 19,110 [A]_x000d_
líc klenby pole 1 pravá strana 1*1.95*9.8 = 19,110 [B]_x000d_
izolace krycí desky propustků 2*67,063 = 134,126 [C]_x000d_
Celkové množství = 172,346</t>
  </si>
  <si>
    <t>78381x</t>
  </si>
  <si>
    <t>NÁTĚRY KAMENNÝCH KONSTRUKCÍ</t>
  </si>
  <si>
    <t>m2</t>
  </si>
  <si>
    <t>Mineralizační nátěr kamenných obkladů</t>
  </si>
  <si>
    <t>78382</t>
  </si>
  <si>
    <t>NÁTĚRY BETON KONSTR TYP S2 (OS-B)</t>
  </si>
  <si>
    <t>Nátěr typu OS-B, systém ochrany horního povrchu říms</t>
  </si>
  <si>
    <t>levá římsa 1.4*44.95 = 62,930 [A]_x000d_
pravá římsa 1.4*42.82 = 59,948 [B]_x000d_
Celkové množství = 122,878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</si>
  <si>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</si>
  <si>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</si>
  <si>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</si>
  <si>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typu OS-C, systém ochrany NK</t>
  </si>
  <si>
    <t>levá konzola 0.6*33.62 = 20,172 [A]_x000d_
pravá konzola 0.6*33.59 = 20,154 [B]_x000d_
Celkové množství = 40,326</t>
  </si>
  <si>
    <t>8</t>
  </si>
  <si>
    <t>Potrubí</t>
  </si>
  <si>
    <t>87615</t>
  </si>
  <si>
    <t>CHRÁNIČKY Z TRUB PLAST DN DO 50MM</t>
  </si>
  <si>
    <t>Chránička pro kabel hladinoměru v levé římse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</si>
  <si>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</si>
  <si>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</t>
  </si>
  <si>
    <t>Ostatní konstrukce a práce</t>
  </si>
  <si>
    <t>9111A3</t>
  </si>
  <si>
    <t>ZÁBRADLÍ SILNICNÍ S VODOR MADLY - DEMONTÁŽ S PRESUNEM</t>
  </si>
  <si>
    <t>Demontáž stávajícího zábradlí na mostě.
Odvoz a likvidace v režii zhotovitele.</t>
  </si>
  <si>
    <t>Levá římsa 29,8 = 29,800 [A]_x000d_
Pravá římsa 61,8 = 61,800 [B]_x000d_
Celkové množství = 91,600</t>
  </si>
  <si>
    <t>položka zahrnuje:
- demontáž a odstranení zarízení
- jeho odvoz na predepsané místo</t>
  </si>
  <si>
    <t>9112B1</t>
  </si>
  <si>
    <t>ZÁBRADLÍ MOSTNÍ SE SVISLOU VÝPLNÍ - DODÁVKA A MONTÁŽ</t>
  </si>
  <si>
    <t>Atypické se svislou výplní, komplet vč. PKO, dodání, kotvení a osazení</t>
  </si>
  <si>
    <t>levá římsa 44.70 = 44,700 [A]_x000d_
pravá římsa 42.8 = 42,800 [B]_x000d_
Celkové množství = 87,500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</si>
  <si>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</si>
  <si>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911CC3</t>
  </si>
  <si>
    <t>SVODIDLO BETON, ÚROVEN ZADRŽ H2 VÝŠ 0,8M - DEMONTÁŽ S PRESUNEM</t>
  </si>
  <si>
    <t>odstranění betonových svodidel na mostě, vč. odvozu a likvidace v režii zhotovitele</t>
  </si>
  <si>
    <t>pravá římsa 16+2+2 = 20,000 [A]</t>
  </si>
  <si>
    <t>91355</t>
  </si>
  <si>
    <t>EVIDENCNÍ CÍSLO MOSTU</t>
  </si>
  <si>
    <t>2x evidenční číslo mostu</t>
  </si>
  <si>
    <t>2 = 2,000 [A]</t>
  </si>
  <si>
    <t>položka zahrnuje štítek s evidencním císlem mostu, sloupek dopravní znacky vcetne osazení a nutných zemních prací a zabetonování</t>
  </si>
  <si>
    <t>1x letopočet vlisem do betonu na viditelné části líce římsy</t>
  </si>
  <si>
    <t>2x název vodoteče</t>
  </si>
  <si>
    <t>914123</t>
  </si>
  <si>
    <t>DOPRAVNÍ ZNACKY ZÁKLADNÍ VELIKOSTI OCELOVÉ FÓLIE TR 1 - DEMONTÁŽ</t>
  </si>
  <si>
    <t>odstranění stávajícího značení na mostě</t>
  </si>
  <si>
    <t>P7 1 = 1,000 [A]_x000d_
A11 1 = 1,000 [B]_x000d_
P8 1 = 1,000 [C]_x000d_
odstranění evidenčních čísel mostu 2 = 2,000 [D]_x000d_
Celkové množství = 5,000</t>
  </si>
  <si>
    <t>Položka zahrnuje odstranení, demontáž a odklizení materiálu s odvozem na predepsané místo</t>
  </si>
  <si>
    <t>916353</t>
  </si>
  <si>
    <t>SMEROVACÍ DESKY Z4 OBOUSTR S FÓLIÍ TR 1 - DEMONTÁŽ</t>
  </si>
  <si>
    <t>odstranění směrovacích desek Z4 na mostě</t>
  </si>
  <si>
    <t>Položka zahrnuje odstranení, demontáž a odklizení zarízení s odvozem na predepsané místo</t>
  </si>
  <si>
    <t>91743</t>
  </si>
  <si>
    <t>CHODNÍKOVÉ OBRUBY Z KAMENNÝCH KRAJNÍKŮ</t>
  </si>
  <si>
    <t>Kamenné obruby šířky 0,1 m do betonu podél zpevnění</t>
  </si>
  <si>
    <t>Před mostem vlevo 20,0 = 20,000 [A]_x000d_
Před mostem vpravo 17,0 = 17,000 [B]_x000d_
Za mostem vlevo 10,0 = 10,000 [C]_x000d_
Za mostem vpravo 12,0 = 12,000 [D]_x000d_
Celkové množství = 59,000</t>
  </si>
  <si>
    <t>Položka zahrnuje:
dodání a pokládku kamenných krajníků o rozměrech předepsaných zadávací dokumentací
betonové lože i boční betonovou opěrku.</t>
  </si>
  <si>
    <t>919111</t>
  </si>
  <si>
    <t>REZÁNÍ ASFALTOVÉHO KRYTU VOZOVEK TL DO 50MM</t>
  </si>
  <si>
    <t>přechod rub opěry-vozovka, 40 x 20 mm</t>
  </si>
  <si>
    <t>OP1 5.960 = 5,960 [A]_x000d_
OP5 5.500 = 5,500 [B]_x000d_
Celkové množství = 11,460</t>
  </si>
  <si>
    <t>položka zahrnuje rezání vozovkové vrstvy v predepsané tlouštce, vcetne spotreby vody</t>
  </si>
  <si>
    <t>naříznutí vozovky v místě navázání na stávající stav 40 x 15 mm</t>
  </si>
  <si>
    <t>začátek úseku 7.370 = 7,370 [A]_x000d_
konec úseku 5.820 = 5,820 [B]_x000d_
Celkové množství = 13,190</t>
  </si>
  <si>
    <t>931182</t>
  </si>
  <si>
    <t>VÝPLŇ DILATAČNÍCH SPAR Z POLYSTYRENU TL 20MM</t>
  </si>
  <si>
    <t>Styrodur tl. min 20 mm</t>
  </si>
  <si>
    <t>Separace ve vrcholu klenby 4*3,0*5,0 = 60,000 [A]</t>
  </si>
  <si>
    <t>položka zahrnuje dodávku a osazení předepsaného materiálu, očištění ploch spáry před úpravou, očištění okolí spáry po úpravě</t>
  </si>
  <si>
    <t>931183</t>
  </si>
  <si>
    <t>VÝPLŇ DILATAČNÍCH SPAR Z POLYSTYRENU TL 30MM</t>
  </si>
  <si>
    <t>Styrodur tl. min 30 mm - separace spodní stavby</t>
  </si>
  <si>
    <t>Separace základů podpěr 3*2*(1,1+2,4)*0,7 = 14,700 [A]_x000d_
Separace základu OP1 2*(4,8+1,1)*0,7 = 8,260 [B]_x000d_
Separace základu OP5 2*(4,5+1,1)*0,7 = 7,840 [C]_x000d_
Separace ukončení NK 0,3*(5,0+4,5) = 2,850 [D]_x000d_
Celkové množství = 33,650</t>
  </si>
  <si>
    <t>931325</t>
  </si>
  <si>
    <t>TESNENÍ DILATAC SPAR ASF ZÁLIVKOU MODIFIK PRUR DO 600MM2</t>
  </si>
  <si>
    <t>utěsnění řezaného krytu v místě napojení na stávající stav</t>
  </si>
  <si>
    <t>viz položka č. 919111b 13.190 = 13,190 [A]</t>
  </si>
  <si>
    <t>položka zahrnuje dodávku a osazení predepsaného materiálu, ocištení ploch spáry pred úpravou, ocištení okolí spáry po úprave
nezahrnuje tesnící profil</t>
  </si>
  <si>
    <t>931326</t>
  </si>
  <si>
    <t>TESNENÍ DILATAC SPAR ASF ZÁLIVKOU MODIFIK PRUR DO 800MM2</t>
  </si>
  <si>
    <t>Výplň spáry na rubu opěry
Zálivka typu EMZ</t>
  </si>
  <si>
    <t>931327</t>
  </si>
  <si>
    <t>TĚSNĚNÍ DILATAČ SPAR ASF ZÁLIVKOU MODIFIK PRŮŘ DO 1000MM2</t>
  </si>
  <si>
    <t>Výplň spáry vozovka - obruba</t>
  </si>
  <si>
    <t>Podél levé římsy dle pol. 93512 47.000 = 47,000 [A]_x000d_
Podél pravé římsy dle pol. 917424 45.000 = 45,000 [B]_x000d_
Celkové množství = 92,000</t>
  </si>
  <si>
    <t>položka zahrnuje dodávku a osazení předepsaného materiálu, očištění ploch spáry před úpravou, očištění okolí spáry po úpravě
nezahrnuje těsnící profil</t>
  </si>
  <si>
    <t>931337</t>
  </si>
  <si>
    <t>TĚSNĚNÍ DILATAČ SPAR POLYURETAN TMELEM PRŮŘ PŘES 800MM2</t>
  </si>
  <si>
    <t>Těsnění mezi zpevněním a opěrou</t>
  </si>
  <si>
    <t>1L 14,0 = 14,000 [A]_x000d_
1P 12,0 = 12,000 [B]_x000d_
5L 5,0 = 5,000 [C]_x000d_
5P 6,0 = 6,000 [D]_x000d_
Celkové množství = 37,000</t>
  </si>
  <si>
    <t>93512</t>
  </si>
  <si>
    <t>ŠTĚRBINOVÉ ŽLABY Z BET DÍLCŮ ŠÍŘ 500MM VÝŠ 400MM</t>
  </si>
  <si>
    <t>Obruba levé římsy s funkcí odvodnění
Včetně přechodových dílů před a za římsou
Včetně vyvedení na terén</t>
  </si>
  <si>
    <t>Obruba levé římsy 45,0+1,0+1,0 = 47,000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</si>
  <si>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</si>
  <si>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93610</t>
  </si>
  <si>
    <t>DROBNÉ DOPLNK KONSTR DREVENÉ</t>
  </si>
  <si>
    <t>Zhotovení kopie a náhrada historické limnigrafické latě z tvrdého dřeva, včetně osazení.</t>
  </si>
  <si>
    <t xml:space="preserve">- dílenská dokumentace, vcetne technologického predpisu spojování,
- dodání dreva v požadované kvalite a výroba konstrukce (vc. pomucek,  prípravku a prostredku pro výrobu) bez ohledu na nárocnost a její objem, dílenská montáž, montážní dokumentace,
- dodání spojovacího materiálu,
- zrízení  montážních  a  dilatacních  spoju,  spar, vcetne potrebných úprav, vložek, opracování, ocištení a ošetrení,
- podper. konstr. a lešení všech druhu pro montáž konstrukcí i doplnkových, vcetne  požadovaných  otvoru, ochranných a bezpecnostních opatrení a základu pro tyto konstrukce a lešení,
- jakákoliv doprava a manipulace dílcu a montážních sestav, vcetne dopravy konstrukce z výrobny na stavbu,
- montáž konstrukce na stavbe, vcetne montážních prostredku a pomucek a zednických výpomocí,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 kotevních  otvoru (prípadne podlití patních desek) maltou, betonem nebo jinou speciální hmotou, vyplnení jam zeminou,
- ošetrení kotevní oblasti proti vzniku trhlin, vlivu povetrnosti a pod.,
- osazení znacek, vcetne jejich zamerení.
Dokumentace pro zadání stavby muže dále predepsat, že cena položky ješte obsahuje napr.:
- veškeré úpravy dreva pro zlepšení jeho užitných vlastností (impregnace, zpevnování a pod.),
- veškeré druhy povrchových úprav,
- zvláštní spojové prostredky, rozebíratelnost konstrukce,
- osazení merících zarízení a úprav pro ne.</t>
  </si>
  <si>
    <t>93640</t>
  </si>
  <si>
    <t>DROBNÉ DOPLŇK KONSTR KAMENNÉ</t>
  </si>
  <si>
    <t>Blok s fundačním nápisem na povodní straně západního pilíře bude odborně zrestaurován. Bude proveden pauzový otisk písma pro rehabilitaci.
Deska z růžového mramoru bude obnovena, nebo sejmuta a konzervována.
Zadokumentování kamenických značek.
Očištění a konzervace data na čele návodní arkády východního oblouku.</t>
  </si>
  <si>
    <t>Položka zahrnuje veškerý materiál, výrobky a polotovary, včetně mimostaveništní a vnitrostaveništní dopravy (rovněž přesuny), včetně naložení a složení,případně s uložením.</t>
  </si>
  <si>
    <t>936501</t>
  </si>
  <si>
    <t>DROBNÉ DOPLNK KONSTR KOVOVÉ NEREZ</t>
  </si>
  <si>
    <t>Zpětné osazení hladinoměru</t>
  </si>
  <si>
    <t>Nová konstrukce pro uchycení 4 = 4,000 [A]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</si>
  <si>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</si>
  <si>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936532</t>
  </si>
  <si>
    <t>MOSTNÍ ODVODŇOVACÍ SOUPRAVA 300/500</t>
  </si>
  <si>
    <t>Odvodňovače 300/500 s nízkým talířem, svod DN100 mm.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</si>
  <si>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</si>
  <si>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</si>
  <si>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</si>
  <si>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Trubička odvodnění izolace, vyústěna šikmo na levé straně NK, á cca 4,0 m
Délky 0,5 m.</t>
  </si>
  <si>
    <t>7 = 7,000 [A]_x000d_
Celkové množství = 7,000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</si>
  <si>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</si>
  <si>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Trubička odvodnění rubu klenby.
Délka max 1,0 m.</t>
  </si>
  <si>
    <t>Nad pilíři 2*3 = 6,000 [A]_x000d_
Nad opěrou 5 1 = 1,000 [B]_x000d_
Celkové množství = 7,000</t>
  </si>
  <si>
    <t>938441</t>
  </si>
  <si>
    <t>OCIŠTENÍ ZDIVA OTRYSKÁNÍM TLAKOVOU VODOU DO 200 BARU</t>
  </si>
  <si>
    <t>očištění klenby</t>
  </si>
  <si>
    <t>klenba 1 6.1*6.5 = 39,650 [A]_x000d_
klenba 2 6.1*6.5 = 39,650 [B]_x000d_
klenba 3 6.1*6.5 = 39,650 [C]_x000d_
Celkové množství = 118,950</t>
  </si>
  <si>
    <t>položka zahrnuje ocištení predepsaným zpusobem vcetne odklizení vzniklého odpadu</t>
  </si>
  <si>
    <t>938452</t>
  </si>
  <si>
    <t>OČIŠTĚNÍ ZDIVA OTRYSKÁNÍM NA SUCHO KŘEMIČ PÍSKEM</t>
  </si>
  <si>
    <t>Otryskání odolných nečistot (dle pol. 938441, 938543)</t>
  </si>
  <si>
    <t>0,2*(118.950+125.381) = 48,866 [A]</t>
  </si>
  <si>
    <t>položka zahrnuje očištění předepsaným způsobem včetně odklizení vzniklého odpadu</t>
  </si>
  <si>
    <t>938543</t>
  </si>
  <si>
    <t>OCIŠTENÍ BETON KONSTR OTRYSKÁNÍM TLAK VODOU DO 1000 BARU</t>
  </si>
  <si>
    <t>očištění konstrukce spodní stavby, ledolamy, pilíře, rozšíření pilíře</t>
  </si>
  <si>
    <t>pilíř 1 8.3*2.3 = 19,090 [A]_x000d_
pilíř 2 13.8*2.9 = 40,020 [B]_x000d_
pilíř 3 13.75*2.3 = 31,625 [C]_x000d_
pilíř 4 10.28*2.2 = 22,616 [D]_x000d_
ledolam p2 1.1*2.7 = 2,970 [E]_x000d_
ledolam p3 1.1*2.7 = 2,970 [F]_x000d_
rozšíření p2 2.1*2.9 = 6,090 [G]_x000d_
Celkové množství = 125,381</t>
  </si>
  <si>
    <t>94890</t>
  </si>
  <si>
    <t>PODPĚRNÉ SKRUŽE - ZŘÍZENÍ A ODSTRANĚNÍ</t>
  </si>
  <si>
    <t>M3OP</t>
  </si>
  <si>
    <t>Zhotovení podpěrné skruže pod historické klenby v průběhu rekonstrukce nosné kosntrukce.
Včetně demontáže.</t>
  </si>
  <si>
    <t>klenba 1 5.3*3.4*5.85 = 105,417 [A]_x000d_
klenba 2 5.3*3.4*5.62 = 101,272 [B]_x000d_
klenba 3 5.3*3.4*5.68 = 102,354 [C]_x000d_
Celkové množství = 309,043</t>
  </si>
  <si>
    <t>Položka zahrnuje dovoz, montáž, údržbu, opotřebení (nájemné), demontáž, konzervaci, odvoz.</t>
  </si>
  <si>
    <t>966135</t>
  </si>
  <si>
    <t>BOURÁNÍ KONSTRUKCÍ Z KAMENE NA MC S ODVOZEM DO 8KM</t>
  </si>
  <si>
    <t>Vybourání čela klenby na úroveň paty klenby na opěrách a podpěrách</t>
  </si>
  <si>
    <t>Levé čelo 0.35*1,25*30 = 13,125 [A]_x000d_
Pravé čelo 0.35*0.95*30 = 9,975 [B]_x000d_
Celkové množství = 23,100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</si>
  <si>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</si>
  <si>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Vybourání zásypu pole 1 v tl. cca 0,5 m pro provedení plomb</t>
  </si>
  <si>
    <t>0,5*(9,0+12,0) = 10,500 [A]</t>
  </si>
  <si>
    <t>966165</t>
  </si>
  <si>
    <t>BOURÁNÍ KONSTRUKCÍ ZE ŽELEZOBETONU S ODVOZEM DO 8KM</t>
  </si>
  <si>
    <t>Vybourání sanace nosné konstrukce z roku 1936 včetně konzol na levé i pravé straně.</t>
  </si>
  <si>
    <t>část nad klenbou 5.09*0.385*30 = 58,790 [A]_x000d_
Levá konzola 0.8*0.135*30 = 3,240 [B]_x000d_
Pravá konzola 1.48*0.165*30 = 7,326 [C]_x000d_
Celkové množství = 69,356</t>
  </si>
  <si>
    <t>967145</t>
  </si>
  <si>
    <t>VYBOURÁNÍ ČÁSTÍ KONSTR Z CIHEL A TVÁRNIC S ODVOZEM DO 8KM</t>
  </si>
  <si>
    <t>Odstranění horní části podstavce u OP5</t>
  </si>
  <si>
    <t>0,6*1,8 = 1,080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</si>
  <si>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</si>
  <si>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Vybourání poškozených částí cihelné klenby a spodní stavby.</t>
  </si>
  <si>
    <t>Klenba 0,1*(4*0,45*6,8*5,1) = 6,242 [A]_x000d_
Pilíře 0,1*(6*0,8*4,8+3*2,0*1,2) = 3,024 [B]_x000d_
Čelo kleneb na povodní straně 0,1*(4*0,45*6,8) = 1,224 [C]_x000d_
Celkové množství = 10,490</t>
  </si>
  <si>
    <t>97617</t>
  </si>
  <si>
    <t>VYBOURÁNÍ DROBNÝCH PREDMETU KOVOVÝCH</t>
  </si>
  <si>
    <t>Odstranění neprovozované chráníčky DN150 na pravé římse, rozděleno na 4 m kusy.
Odvoz a likvidace v režii zhotovitele.</t>
  </si>
  <si>
    <t>8 = 8,000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</si>
  <si>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</si>
  <si>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VYBOURÁNÍ DROBNÝCH PŘEDMĚTŮ KOVOVÝCH</t>
  </si>
  <si>
    <t>Odstranění a zadokumentování železných trnů dle historického průzkumu.
Odvoz a likvidace v režii zhotovitele.</t>
  </si>
  <si>
    <t>3 = 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</si>
  <si>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</si>
  <si>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97811</t>
  </si>
  <si>
    <t>OTLUČENÍ OMÍTKY</t>
  </si>
  <si>
    <t>Odstranění nevhodných dobetonávek a výplní stávajících konstrukcí, včetně odvozu na skládku</t>
  </si>
  <si>
    <t>Překrytí podstavce na P3 0,6*0,15 = 0,090 [A]_x000d_
Cementové výplně spar (cca 1,0 m2) 1,0 = 1,000 [B]_x000d_
Celkové množství = 1,090</t>
  </si>
  <si>
    <t>97817</t>
  </si>
  <si>
    <t>ODSTRANENÍ MOSTNÍ IZOLACE</t>
  </si>
  <si>
    <t>odstranění stávající izolace pod vozovkou, včetně odvozu na skládku</t>
  </si>
  <si>
    <t>4.5*30 = 135,000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</si>
  <si>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</si>
  <si>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301</t>
  </si>
  <si>
    <t>Přeložka tlakové kanalizace</t>
  </si>
  <si>
    <t>00572470</t>
  </si>
  <si>
    <t>osivo směs travní univerzál</t>
  </si>
  <si>
    <t>kg</t>
  </si>
  <si>
    <t>64 * 0,035 ' Přepočtené koeficientem množství 2.240000 = 2,240 [A]</t>
  </si>
  <si>
    <t>115101201</t>
  </si>
  <si>
    <t>Čerpání vody na dopravní výšku do 10 m průměrný přítok do 500 l/min</t>
  </si>
  <si>
    <t>hod</t>
  </si>
  <si>
    <t>30.000000 = 30,000 [A]</t>
  </si>
  <si>
    <t>115101301</t>
  </si>
  <si>
    <t>Pohotovost čerpací soupravy pro dopravní výšku do 10 m přítok do 500 l/min</t>
  </si>
  <si>
    <t>den</t>
  </si>
  <si>
    <t>5.000000 = 5,000 [A]</t>
  </si>
  <si>
    <t>119001422</t>
  </si>
  <si>
    <t>Dočasné zajištění kabelů a kabelových tratí z 6 volně ložených kabelů</t>
  </si>
  <si>
    <t>m</t>
  </si>
  <si>
    <t>4*1,2 4.800000 = 4,800 [A]</t>
  </si>
  <si>
    <t>121151103</t>
  </si>
  <si>
    <t>Sejmutí ornice plochy do 100 m2 tl vrstvy do 200 mm strojně</t>
  </si>
  <si>
    <t>32*2 64.000000 = 64,000 [A]</t>
  </si>
  <si>
    <t>129001101</t>
  </si>
  <si>
    <t>Příplatek za ztížení odkopávky nebo prokopávky v blízkosti inženýrských sítí</t>
  </si>
  <si>
    <t>4,8*1,6*1,2 9.216000 = 9,216 [A]</t>
  </si>
  <si>
    <t>131351103</t>
  </si>
  <si>
    <t>Hloubení jam nezapažených v hornině třídy těžitelnosti II skupiny 4 objem do 100 m3 strojně</t>
  </si>
  <si>
    <t>"šachty" 4,5*4,5*3*2 121.500000 = 121,500 [A]</t>
  </si>
  <si>
    <t>132354203</t>
  </si>
  <si>
    <t>Hloubení zapažených rýh š do 2000 mm v hornině třídy těžitelnosti II skupiny 4 objem do 100 m3</t>
  </si>
  <si>
    <t>"st 0,00-10,10" 1*1,6*3,4+1,5*2,2*6,7"
st 43,56-62,50" 1*1,6*12,8+1,5*2,2*6,7
Součet 70,14 70.140000 = 70,140 [A]</t>
  </si>
  <si>
    <t>141721216</t>
  </si>
  <si>
    <t>Řízený zemní protlak délky do 50 m hl do 6 m se zatažením potrubí průměru vrtu přes 225 do 250 mm v hornině třídy těžitelnosti I a II skupiny 1 až 4</t>
  </si>
  <si>
    <t>33.600000 = 33,600 [A]</t>
  </si>
  <si>
    <t>151811132</t>
  </si>
  <si>
    <t>Osazení pažicího boxu hl výkopu do 4 m š přes 1,2 do 2,5 m</t>
  </si>
  <si>
    <t>"st 0,00-10,10" 2*1,6*3,4+2*2,2*6,7"st 43,56-62,50" 2*1,6*12,8+6,7*2,2*2
Součet 110,8 110.800000 = 110,800 [A]</t>
  </si>
  <si>
    <t>151811232</t>
  </si>
  <si>
    <t>Odstranění pažicího boxu hl výkopu do 4 m š přes 1,2 do 2,5 m</t>
  </si>
  <si>
    <t>110.800000 = 110,800 [A]</t>
  </si>
  <si>
    <t>162751137</t>
  </si>
  <si>
    <t>Vodorovné přemístění přes 9 000 do 10000 m výkopku/sypaniny z horniny třídy těžitelnosti II skupiny 4 a 5</t>
  </si>
  <si>
    <t>h: výkop jam "šachty" 4,5*4,5*3*2
Součet: 121,50 m3
h1: výkop "st 0,00-10,10" 1*1,6*3,4+1,5*2,2*6,7"
st 43,56-62,50" 1*1,6*12,8+1,5*2,2*6,7
Součet 70,14
Součet: 70,14 m3
z: zásyp h+h1-o-l-(PI*1*1*2,5)
Součet: 172,146 m3
h+h1-z 19.494000 = 19,494 [A]</t>
  </si>
  <si>
    <t>171201231</t>
  </si>
  <si>
    <t>Poplatek za uložení zeminy a kamení na recyklační skládce (skládkovné) kód odpadu 17 05 04</t>
  </si>
  <si>
    <t>t</t>
  </si>
  <si>
    <t>s: skládka h+h1-z
Součet: 19,494 m3
19,494 * 2 ' Přepočtené koeficientem množství 38.988000 = 38,988 [A]</t>
  </si>
  <si>
    <t>171251201</t>
  </si>
  <si>
    <t>Uložení sypaniny na skládky nebo meziskládky</t>
  </si>
  <si>
    <t>s: skládka h+h1-z
Součet: 19,494 m3 19.494000 = 19,494 [A]</t>
  </si>
  <si>
    <t>174151101</t>
  </si>
  <si>
    <t>Zásyp jam, šachet rýh nebo kolem objektů sypaninou se zhutněním</t>
  </si>
  <si>
    <t>h: výkop jam "šachty" 4,5*4,5*3*2
Součet: 121,50 m3
h1: výkop "st 0,00-10,10" 1*1,6*3,4+1,5*2,2*6,7
"st 43,56-62,50" 1*1,6*12,8+1,5*2,2*6,7
Součet 70,14
Součet: 70,14 m3
l: lože "st 0,00-10,10" 0,8*0,1*10,10
"st 43,56-62,50" 0,8*0,1*19
Součet 2,328
Součet: 2,328 m3
o: obsyp "st 0,00-10,10" 0,8*0,4*10,10
"st 43,56-62,50" 0,8*0,4*19
Součet 9,312
Součet: 9,312 m3
h+h1-o-l-(PI*1*1*2,5) 172.146000 = 172,146 [A]</t>
  </si>
  <si>
    <t>175151101</t>
  </si>
  <si>
    <t>Obsypání potrubí strojně sypaninou bez prohození, uloženou do 3 m</t>
  </si>
  <si>
    <t>"st 0,00-10,10" 0,8*0,4*10,10
"st 43,56-62,50" 0,8*0,4*19
Součet 9,312 9.312000 = 9,312 [A]</t>
  </si>
  <si>
    <t>181351003</t>
  </si>
  <si>
    <t>Rozprostření ornice tl vrstvy do 200 mm pl do 100 m2 v rovině nebo ve svahu do 1:5 strojně</t>
  </si>
  <si>
    <t>r: ornice 32*2
Součet: 64,00 m2 64.000000 = 64,000 [A]</t>
  </si>
  <si>
    <t>181411121</t>
  </si>
  <si>
    <t>Založení lučního trávníku výsevem plochy do 1000 m2 v rovině a ve svahu do 1:5</t>
  </si>
  <si>
    <t>181951112</t>
  </si>
  <si>
    <t>Úprava pláně v hornině třídy těžitelnosti I skupiny 1 až 3 se zhutněním strojně</t>
  </si>
  <si>
    <t>58337310</t>
  </si>
  <si>
    <t>štěrkopísek frakce 0/4</t>
  </si>
  <si>
    <t>o: obsyp "st 0,00-10,10" 0,8*0,4*10,10
"st 43,56-62,50" 0,8*0,4*19
Součet 9,312
Součet: 9,312 m3
9,312 * 2 ' Přepočtené koeficientem množství 18.624000 = 18,624 [A]</t>
  </si>
  <si>
    <t>451572111</t>
  </si>
  <si>
    <t>Lože pod potrubí otevřený výkop z kameniva drobného těženého</t>
  </si>
  <si>
    <t>"st 0,00-10,10" 0,8*0,1*10,10
"st 43,56-62,50" 0,8*0,1*19
Součet 2,328 2.328000 = 2,328 [A]</t>
  </si>
  <si>
    <t>452311151</t>
  </si>
  <si>
    <t>Podkladní desky z betonu prostého bez zvýšených nároků na prostředí tř. C 20/25 otevřený výkop</t>
  </si>
  <si>
    <t>"obetonování poklopu vč. 2 řad kostek kamenných" 0,4
"PODKLA. DESKA ŠACHTY"2,7*2,7*0,2*2
Součet 3,316 3.316000 = 3,316 [A]</t>
  </si>
  <si>
    <t>452312162</t>
  </si>
  <si>
    <t>Výplňový beton z prostého se zvýšenými nároky na prostředí tř. C 25/30 otevřený výkop</t>
  </si>
  <si>
    <t>"VÝPLŇOVÝ BETON ŠACHTA" (PI*2*2*0,25)*2 6.283000 = 6,283 [A]</t>
  </si>
  <si>
    <t>46-M</t>
  </si>
  <si>
    <t>Zemní práce při extr.mont.pracích</t>
  </si>
  <si>
    <t>460751112</t>
  </si>
  <si>
    <t>Osazení kabelových kanálů do rýhy z prefabrikovaných betonových žlabů vnější šířky přes 20 do 25 cm</t>
  </si>
  <si>
    <t>3.000000 = 3,000 [A]</t>
  </si>
  <si>
    <t>59213011</t>
  </si>
  <si>
    <t>žlab kabelový betonový dl. 1m AZD 26-100</t>
  </si>
  <si>
    <t>ZPS.AZD27100</t>
  </si>
  <si>
    <t>víko bet. žlabu dl. 0,5m AZD 26-50</t>
  </si>
  <si>
    <t>kus</t>
  </si>
  <si>
    <t>6.000000 = 6,000 [A]</t>
  </si>
  <si>
    <t>Trubní vedení</t>
  </si>
  <si>
    <t>28613559</t>
  </si>
  <si>
    <t>potrubí dvouvrstvé PE100 RC SDR11 140x12,7 dl 12m</t>
  </si>
  <si>
    <t>62,5 * 1,015 ' Přepočtené koeficientem množství 63.438000 = 63,438 [A]</t>
  </si>
  <si>
    <t>28613581</t>
  </si>
  <si>
    <t>potrubí dvouvrstvé PE100 RC SDR17 200x11,9 dl 12m</t>
  </si>
  <si>
    <t>33,6 * 1,015 ' Přepočtené koeficientem množství 34.104000 = 34,104 [A]</t>
  </si>
  <si>
    <t>28615977</t>
  </si>
  <si>
    <t>koleno D 140 BW 30° PE 100 SDR 11</t>
  </si>
  <si>
    <t>2.000000 = 2,000 [A]</t>
  </si>
  <si>
    <t>59224068</t>
  </si>
  <si>
    <t>skruž betonová DN 1000x500 PS, 100x50x12cm</t>
  </si>
  <si>
    <t>857312122</t>
  </si>
  <si>
    <t>Montáž litinových tvarovek jednoosých přírubových otevřený výkop DN 150</t>
  </si>
  <si>
    <t>9.000000 = 9,000 [A]</t>
  </si>
  <si>
    <t>863R</t>
  </si>
  <si>
    <t>Montáž ocel. podpěry</t>
  </si>
  <si>
    <t>871271141</t>
  </si>
  <si>
    <t>Montáž potrubí z PE100 SDR 11 otevřený výkop svařovaných na tupo D 140 x 12,7 mm</t>
  </si>
  <si>
    <t>62.500000 = 62,500 [A]</t>
  </si>
  <si>
    <t>871351151</t>
  </si>
  <si>
    <t>Montáž potrubí z PE100 SDR 17 otevřený výkop svařovaných na tupo D 200 x 11,9 mm</t>
  </si>
  <si>
    <t>"chránička" 33,6 33.600000 = 33,600 [A]</t>
  </si>
  <si>
    <t>877291101</t>
  </si>
  <si>
    <t>Montáž elektrospojek na vodovodním potrubí z PE trub d 140</t>
  </si>
  <si>
    <t>891271222</t>
  </si>
  <si>
    <t>Montáž vodovodních šoupátek s ručním kolečkem v šachtách DN 125</t>
  </si>
  <si>
    <t>892241111</t>
  </si>
  <si>
    <t>Tlaková zkouška vodou potrubí DN do 80</t>
  </si>
  <si>
    <t>894221116R</t>
  </si>
  <si>
    <t>Mtž + dod prefa šachty se stupadly pr. 2000mm vč. zákrytové šachty a poklopu</t>
  </si>
  <si>
    <t>894410212</t>
  </si>
  <si>
    <t>Osazení betonových dílců pro kanalizační šachty DN 1000 skruž rovná výšky 500 mm</t>
  </si>
  <si>
    <t>899713111</t>
  </si>
  <si>
    <t>Tyč hnědobílá dl. 2,5m PN10</t>
  </si>
  <si>
    <t>899721111</t>
  </si>
  <si>
    <t>Signalizační vodič DN do 150 mm na potrubí</t>
  </si>
  <si>
    <t>67.000000 = 67,000 [A]</t>
  </si>
  <si>
    <t>899722113</t>
  </si>
  <si>
    <t>Krytí potrubí z plastů výstražnou fólií z PVC 34cm</t>
  </si>
  <si>
    <t>63.000000 = 63,000 [A]</t>
  </si>
  <si>
    <t>899911102.1</t>
  </si>
  <si>
    <t>KLUZNÁ OBJÍMKA RACI TYP (C+D), 15mm PN16</t>
  </si>
  <si>
    <t>36.000000 = 36,000 [A]</t>
  </si>
  <si>
    <t>899913142.1</t>
  </si>
  <si>
    <t>MANŽETA D2000/DN150 PN16</t>
  </si>
  <si>
    <t>RMAT0001</t>
  </si>
  <si>
    <t>litinová tvarovka přírubová T-KUS DN125/DN125 PN16</t>
  </si>
  <si>
    <t>1.000000 = 1,000 [A]</t>
  </si>
  <si>
    <t>RMAT0001.1</t>
  </si>
  <si>
    <t>Š 4041E3 "2000" DN125 PN16</t>
  </si>
  <si>
    <t>RMAT0002</t>
  </si>
  <si>
    <t xml:space="preserve">NEREZ tvarovka  F-KUS DN125 PN16</t>
  </si>
  <si>
    <t>RMAT0002.1</t>
  </si>
  <si>
    <t>RK 7800 DN125 PN16</t>
  </si>
  <si>
    <t>RMAT0003</t>
  </si>
  <si>
    <t>litinová tvarovka přírubová PŘ. J. 0400 "2000" D125/D140 PN16</t>
  </si>
  <si>
    <t>RMAT0004</t>
  </si>
  <si>
    <t>PŘEVLEČNÁ SPOJKA DN125 PN16</t>
  </si>
  <si>
    <t>RMAT0005</t>
  </si>
  <si>
    <t xml:space="preserve">PŘECHODOVÝ KUS  DN125 PN16 PŘÍRUBA-ITALSKÁ KONCOVKA (TRN S HÁKY PRO NAP. FEKÁLNÍ HADICE</t>
  </si>
  <si>
    <t>RMAT0006</t>
  </si>
  <si>
    <t>litinová tvarovka přírubová SYNOFLEX 7974 DN125 PN16</t>
  </si>
  <si>
    <t>RMAT0007</t>
  </si>
  <si>
    <t>OCELOVÁ PODPĚRA Z KCE PRVKŮ</t>
  </si>
  <si>
    <t>"V ŠACHTĚ" 2 2.000000 = 2,000 [A]</t>
  </si>
  <si>
    <t>Ostatní konstrukce a práce, bourání</t>
  </si>
  <si>
    <t>9771511362</t>
  </si>
  <si>
    <t>Mtž + dod prostupová těsníc manžeta DN do 200mm</t>
  </si>
  <si>
    <t>ks</t>
  </si>
  <si>
    <t>4.000000 = 4,000 [A]</t>
  </si>
  <si>
    <t>998</t>
  </si>
  <si>
    <t>Přesun hmot</t>
  </si>
  <si>
    <t>998276101.1</t>
  </si>
  <si>
    <t>Přesun hmot pro trubní vedení z trub z plastických hmot otevřený výkop</t>
  </si>
  <si>
    <t>46.529000 = 46,529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</si>
</sst>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SUMIFS(I10:I63,A10:A63,"P")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60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61</v>
      </c>
      <c r="D19" s="29" t="s">
        <v>54</v>
      </c>
      <c r="E19" s="31" t="s">
        <v>62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63</v>
      </c>
      <c r="D22" s="29" t="s">
        <v>54</v>
      </c>
      <c r="E22" s="31" t="s">
        <v>64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65</v>
      </c>
      <c r="D25" s="29" t="s">
        <v>54</v>
      </c>
      <c r="E25" s="31" t="s">
        <v>66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67</v>
      </c>
      <c r="D28" s="29" t="s">
        <v>54</v>
      </c>
      <c r="E28" s="31" t="s">
        <v>68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69</v>
      </c>
      <c r="D31" s="29" t="s">
        <v>54</v>
      </c>
      <c r="E31" s="31" t="s">
        <v>70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71</v>
      </c>
      <c r="D34" s="29" t="s">
        <v>54</v>
      </c>
      <c r="E34" s="31" t="s">
        <v>72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73</v>
      </c>
      <c r="D37" s="29" t="s">
        <v>54</v>
      </c>
      <c r="E37" s="31" t="s">
        <v>74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75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11</v>
      </c>
      <c r="C40" s="30" t="s">
        <v>76</v>
      </c>
      <c r="D40" s="29" t="s">
        <v>54</v>
      </c>
      <c r="E40" s="31" t="s">
        <v>77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78</v>
      </c>
      <c r="D43" s="29" t="s">
        <v>54</v>
      </c>
      <c r="E43" s="31" t="s">
        <v>79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80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13</v>
      </c>
      <c r="C46" s="30" t="s">
        <v>81</v>
      </c>
      <c r="D46" s="29" t="s">
        <v>54</v>
      </c>
      <c r="E46" s="31" t="s">
        <v>82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14</v>
      </c>
      <c r="C49" s="30" t="s">
        <v>83</v>
      </c>
      <c r="D49" s="29" t="s">
        <v>54</v>
      </c>
      <c r="E49" s="31" t="s">
        <v>84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30">
      <c r="A52" s="29" t="s">
        <v>29</v>
      </c>
      <c r="B52" s="29">
        <v>15</v>
      </c>
      <c r="C52" s="30" t="s">
        <v>85</v>
      </c>
      <c r="D52" s="29" t="s">
        <v>54</v>
      </c>
      <c r="E52" s="31" t="s">
        <v>86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30">
      <c r="A55" s="29" t="s">
        <v>29</v>
      </c>
      <c r="B55" s="29">
        <v>16</v>
      </c>
      <c r="C55" s="30" t="s">
        <v>87</v>
      </c>
      <c r="D55" s="29" t="s">
        <v>54</v>
      </c>
      <c r="E55" s="31" t="s">
        <v>88</v>
      </c>
      <c r="F55" s="32" t="s">
        <v>33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17</v>
      </c>
      <c r="C58" s="30" t="s">
        <v>89</v>
      </c>
      <c r="D58" s="29" t="s">
        <v>31</v>
      </c>
      <c r="E58" s="31" t="s">
        <v>90</v>
      </c>
      <c r="F58" s="32" t="s">
        <v>33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91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1" t="s">
        <v>37</v>
      </c>
      <c r="F60" s="37"/>
      <c r="G60" s="37"/>
      <c r="H60" s="37"/>
      <c r="I60" s="37"/>
      <c r="J60" s="38"/>
    </row>
    <row r="61">
      <c r="A61" s="29" t="s">
        <v>29</v>
      </c>
      <c r="B61" s="29">
        <v>18</v>
      </c>
      <c r="C61" s="30" t="s">
        <v>92</v>
      </c>
      <c r="D61" s="29" t="s">
        <v>31</v>
      </c>
      <c r="E61" s="31" t="s">
        <v>93</v>
      </c>
      <c r="F61" s="32" t="s">
        <v>33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94</v>
      </c>
      <c r="F62" s="37"/>
      <c r="G62" s="37"/>
      <c r="H62" s="37"/>
      <c r="I62" s="37"/>
      <c r="J62" s="38"/>
    </row>
    <row r="63" ht="30">
      <c r="A63" s="29" t="s">
        <v>36</v>
      </c>
      <c r="B63" s="39"/>
      <c r="C63" s="40"/>
      <c r="D63" s="40"/>
      <c r="E63" s="31" t="s">
        <v>37</v>
      </c>
      <c r="F63" s="40"/>
      <c r="G63" s="40"/>
      <c r="H63" s="40"/>
      <c r="I63" s="40"/>
      <c r="J6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95</v>
      </c>
      <c r="D4" s="13"/>
      <c r="E4" s="14" t="s">
        <v>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29</v>
      </c>
      <c r="B9" s="29">
        <v>1</v>
      </c>
      <c r="C9" s="30" t="s">
        <v>97</v>
      </c>
      <c r="D9" s="29" t="s">
        <v>98</v>
      </c>
      <c r="E9" s="31" t="s">
        <v>99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55">
      <c r="A10" s="29" t="s">
        <v>34</v>
      </c>
      <c r="B10" s="36"/>
      <c r="C10" s="37"/>
      <c r="D10" s="37"/>
      <c r="E10" s="31" t="s">
        <v>100</v>
      </c>
      <c r="F10" s="37"/>
      <c r="G10" s="37"/>
      <c r="H10" s="37"/>
      <c r="I10" s="37"/>
      <c r="J10" s="38"/>
    </row>
    <row r="11">
      <c r="A11" s="29" t="s">
        <v>101</v>
      </c>
      <c r="B11" s="36"/>
      <c r="C11" s="37"/>
      <c r="D11" s="37"/>
      <c r="E11" s="43" t="s">
        <v>102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103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SUMIFS(I8:I529,A8:A529,"SD")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104</v>
      </c>
      <c r="D4" s="13"/>
      <c r="E4" s="14" t="s">
        <v>105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SUMIFS(I9:I36,A9:A36,"P")</f>
        <v>0</v>
      </c>
      <c r="J8" s="28"/>
    </row>
    <row r="9">
      <c r="A9" s="29" t="s">
        <v>29</v>
      </c>
      <c r="B9" s="29">
        <v>1</v>
      </c>
      <c r="C9" s="30" t="s">
        <v>106</v>
      </c>
      <c r="D9" s="29" t="s">
        <v>107</v>
      </c>
      <c r="E9" s="31" t="s">
        <v>108</v>
      </c>
      <c r="F9" s="32" t="s">
        <v>109</v>
      </c>
      <c r="G9" s="33">
        <v>234.21000000000001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110</v>
      </c>
      <c r="F10" s="37"/>
      <c r="G10" s="37"/>
      <c r="H10" s="37"/>
      <c r="I10" s="37"/>
      <c r="J10" s="38"/>
    </row>
    <row r="11" ht="60">
      <c r="A11" s="29" t="s">
        <v>101</v>
      </c>
      <c r="B11" s="36"/>
      <c r="C11" s="37"/>
      <c r="D11" s="37"/>
      <c r="E11" s="43" t="s">
        <v>111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112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106</v>
      </c>
      <c r="D13" s="29" t="s">
        <v>113</v>
      </c>
      <c r="E13" s="31" t="s">
        <v>108</v>
      </c>
      <c r="F13" s="32" t="s">
        <v>109</v>
      </c>
      <c r="G13" s="33">
        <v>593.77599999999995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114</v>
      </c>
      <c r="F14" s="37"/>
      <c r="G14" s="37"/>
      <c r="H14" s="37"/>
      <c r="I14" s="37"/>
      <c r="J14" s="38"/>
    </row>
    <row r="15" ht="60">
      <c r="A15" s="29" t="s">
        <v>101</v>
      </c>
      <c r="B15" s="36"/>
      <c r="C15" s="37"/>
      <c r="D15" s="37"/>
      <c r="E15" s="43" t="s">
        <v>115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112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106</v>
      </c>
      <c r="D17" s="29" t="s">
        <v>116</v>
      </c>
      <c r="E17" s="31" t="s">
        <v>108</v>
      </c>
      <c r="F17" s="32" t="s">
        <v>109</v>
      </c>
      <c r="G17" s="33">
        <v>170.614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114</v>
      </c>
      <c r="F18" s="37"/>
      <c r="G18" s="37"/>
      <c r="H18" s="37"/>
      <c r="I18" s="37"/>
      <c r="J18" s="38"/>
    </row>
    <row r="19">
      <c r="A19" s="29" t="s">
        <v>101</v>
      </c>
      <c r="B19" s="36"/>
      <c r="C19" s="37"/>
      <c r="D19" s="37"/>
      <c r="E19" s="43" t="s">
        <v>117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112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106</v>
      </c>
      <c r="D21" s="29" t="s">
        <v>118</v>
      </c>
      <c r="E21" s="31" t="s">
        <v>108</v>
      </c>
      <c r="F21" s="32" t="s">
        <v>109</v>
      </c>
      <c r="G21" s="33">
        <v>173.38999999999999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119</v>
      </c>
      <c r="F22" s="37"/>
      <c r="G22" s="37"/>
      <c r="H22" s="37"/>
      <c r="I22" s="37"/>
      <c r="J22" s="38"/>
    </row>
    <row r="23" ht="30">
      <c r="A23" s="29" t="s">
        <v>101</v>
      </c>
      <c r="B23" s="36"/>
      <c r="C23" s="37"/>
      <c r="D23" s="37"/>
      <c r="E23" s="43" t="s">
        <v>120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112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106</v>
      </c>
      <c r="D25" s="29" t="s">
        <v>121</v>
      </c>
      <c r="E25" s="31" t="s">
        <v>108</v>
      </c>
      <c r="F25" s="32" t="s">
        <v>109</v>
      </c>
      <c r="G25" s="33">
        <v>23.224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122</v>
      </c>
      <c r="F26" s="37"/>
      <c r="G26" s="37"/>
      <c r="H26" s="37"/>
      <c r="I26" s="37"/>
      <c r="J26" s="38"/>
    </row>
    <row r="27" ht="60">
      <c r="A27" s="29" t="s">
        <v>101</v>
      </c>
      <c r="B27" s="36"/>
      <c r="C27" s="37"/>
      <c r="D27" s="37"/>
      <c r="E27" s="43" t="s">
        <v>123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112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124</v>
      </c>
      <c r="D29" s="29" t="s">
        <v>31</v>
      </c>
      <c r="E29" s="31" t="s">
        <v>125</v>
      </c>
      <c r="F29" s="32" t="s">
        <v>109</v>
      </c>
      <c r="G29" s="33">
        <v>116.066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126</v>
      </c>
      <c r="F30" s="37"/>
      <c r="G30" s="37"/>
      <c r="H30" s="37"/>
      <c r="I30" s="37"/>
      <c r="J30" s="38"/>
    </row>
    <row r="31">
      <c r="A31" s="29" t="s">
        <v>101</v>
      </c>
      <c r="B31" s="36"/>
      <c r="C31" s="37"/>
      <c r="D31" s="37"/>
      <c r="E31" s="43" t="s">
        <v>127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128</v>
      </c>
      <c r="D33" s="29" t="s">
        <v>31</v>
      </c>
      <c r="E33" s="31" t="s">
        <v>129</v>
      </c>
      <c r="F33" s="32" t="s">
        <v>109</v>
      </c>
      <c r="G33" s="33">
        <v>1.944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130</v>
      </c>
      <c r="F34" s="37"/>
      <c r="G34" s="37"/>
      <c r="H34" s="37"/>
      <c r="I34" s="37"/>
      <c r="J34" s="38"/>
    </row>
    <row r="35">
      <c r="A35" s="29" t="s">
        <v>101</v>
      </c>
      <c r="B35" s="36"/>
      <c r="C35" s="37"/>
      <c r="D35" s="37"/>
      <c r="E35" s="43" t="s">
        <v>131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112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98</v>
      </c>
      <c r="D37" s="26"/>
      <c r="E37" s="23" t="s">
        <v>132</v>
      </c>
      <c r="F37" s="26"/>
      <c r="G37" s="26"/>
      <c r="H37" s="26"/>
      <c r="I37" s="27">
        <f>SUMIFS(I38:I112,A38:A112,"P")</f>
        <v>0</v>
      </c>
      <c r="J37" s="28"/>
    </row>
    <row r="38">
      <c r="A38" s="29" t="s">
        <v>29</v>
      </c>
      <c r="B38" s="29">
        <v>8</v>
      </c>
      <c r="C38" s="30" t="s">
        <v>133</v>
      </c>
      <c r="D38" s="29" t="s">
        <v>31</v>
      </c>
      <c r="E38" s="31" t="s">
        <v>134</v>
      </c>
      <c r="F38" s="32" t="s">
        <v>135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 ht="195">
      <c r="A40" s="29" t="s">
        <v>36</v>
      </c>
      <c r="B40" s="36"/>
      <c r="C40" s="37"/>
      <c r="D40" s="37"/>
      <c r="E40" s="31" t="s">
        <v>137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138</v>
      </c>
      <c r="D41" s="29" t="s">
        <v>31</v>
      </c>
      <c r="E41" s="31" t="s">
        <v>139</v>
      </c>
      <c r="F41" s="32" t="s">
        <v>140</v>
      </c>
      <c r="G41" s="33">
        <v>12.904999999999999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141</v>
      </c>
      <c r="F42" s="37"/>
      <c r="G42" s="37"/>
      <c r="H42" s="37"/>
      <c r="I42" s="37"/>
      <c r="J42" s="38"/>
    </row>
    <row r="43">
      <c r="A43" s="29" t="s">
        <v>101</v>
      </c>
      <c r="B43" s="36"/>
      <c r="C43" s="37"/>
      <c r="D43" s="37"/>
      <c r="E43" s="43" t="s">
        <v>142</v>
      </c>
      <c r="F43" s="37"/>
      <c r="G43" s="37"/>
      <c r="H43" s="37"/>
      <c r="I43" s="37"/>
      <c r="J43" s="38"/>
    </row>
    <row r="44" ht="45">
      <c r="A44" s="29" t="s">
        <v>36</v>
      </c>
      <c r="B44" s="36"/>
      <c r="C44" s="37"/>
      <c r="D44" s="37"/>
      <c r="E44" s="31" t="s">
        <v>143</v>
      </c>
      <c r="F44" s="37"/>
      <c r="G44" s="37"/>
      <c r="H44" s="37"/>
      <c r="I44" s="37"/>
      <c r="J44" s="38"/>
    </row>
    <row r="45" ht="30">
      <c r="A45" s="29" t="s">
        <v>29</v>
      </c>
      <c r="B45" s="29">
        <v>10</v>
      </c>
      <c r="C45" s="30" t="s">
        <v>144</v>
      </c>
      <c r="D45" s="29" t="s">
        <v>31</v>
      </c>
      <c r="E45" s="31" t="s">
        <v>145</v>
      </c>
      <c r="F45" s="32" t="s">
        <v>140</v>
      </c>
      <c r="G45" s="33">
        <v>84.363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34</v>
      </c>
      <c r="B46" s="36"/>
      <c r="C46" s="37"/>
      <c r="D46" s="37"/>
      <c r="E46" s="31" t="s">
        <v>146</v>
      </c>
      <c r="F46" s="37"/>
      <c r="G46" s="37"/>
      <c r="H46" s="37"/>
      <c r="I46" s="37"/>
      <c r="J46" s="38"/>
    </row>
    <row r="47" ht="45">
      <c r="A47" s="29" t="s">
        <v>101</v>
      </c>
      <c r="B47" s="36"/>
      <c r="C47" s="37"/>
      <c r="D47" s="37"/>
      <c r="E47" s="43" t="s">
        <v>147</v>
      </c>
      <c r="F47" s="37"/>
      <c r="G47" s="37"/>
      <c r="H47" s="37"/>
      <c r="I47" s="37"/>
      <c r="J47" s="38"/>
    </row>
    <row r="48" ht="90">
      <c r="A48" s="29" t="s">
        <v>36</v>
      </c>
      <c r="B48" s="36"/>
      <c r="C48" s="37"/>
      <c r="D48" s="37"/>
      <c r="E48" s="31" t="s">
        <v>148</v>
      </c>
      <c r="F48" s="37"/>
      <c r="G48" s="37"/>
      <c r="H48" s="37"/>
      <c r="I48" s="37"/>
      <c r="J48" s="38"/>
    </row>
    <row r="49" ht="30">
      <c r="A49" s="29" t="s">
        <v>29</v>
      </c>
      <c r="B49" s="29">
        <v>11</v>
      </c>
      <c r="C49" s="30" t="s">
        <v>149</v>
      </c>
      <c r="D49" s="29" t="s">
        <v>31</v>
      </c>
      <c r="E49" s="31" t="s">
        <v>150</v>
      </c>
      <c r="F49" s="32" t="s">
        <v>140</v>
      </c>
      <c r="G49" s="33">
        <v>48.360999999999997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151</v>
      </c>
      <c r="F50" s="37"/>
      <c r="G50" s="37"/>
      <c r="H50" s="37"/>
      <c r="I50" s="37"/>
      <c r="J50" s="38"/>
    </row>
    <row r="51" ht="60">
      <c r="A51" s="29" t="s">
        <v>101</v>
      </c>
      <c r="B51" s="36"/>
      <c r="C51" s="37"/>
      <c r="D51" s="37"/>
      <c r="E51" s="43" t="s">
        <v>152</v>
      </c>
      <c r="F51" s="37"/>
      <c r="G51" s="37"/>
      <c r="H51" s="37"/>
      <c r="I51" s="37"/>
      <c r="J51" s="38"/>
    </row>
    <row r="52" ht="90">
      <c r="A52" s="29" t="s">
        <v>36</v>
      </c>
      <c r="B52" s="36"/>
      <c r="C52" s="37"/>
      <c r="D52" s="37"/>
      <c r="E52" s="31" t="s">
        <v>148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153</v>
      </c>
      <c r="D53" s="29" t="s">
        <v>31</v>
      </c>
      <c r="E53" s="31" t="s">
        <v>154</v>
      </c>
      <c r="F53" s="32" t="s">
        <v>155</v>
      </c>
      <c r="G53" s="33">
        <v>60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34</v>
      </c>
      <c r="B54" s="36"/>
      <c r="C54" s="37"/>
      <c r="D54" s="37"/>
      <c r="E54" s="31" t="s">
        <v>156</v>
      </c>
      <c r="F54" s="37"/>
      <c r="G54" s="37"/>
      <c r="H54" s="37"/>
      <c r="I54" s="37"/>
      <c r="J54" s="38"/>
    </row>
    <row r="55">
      <c r="A55" s="29" t="s">
        <v>101</v>
      </c>
      <c r="B55" s="36"/>
      <c r="C55" s="37"/>
      <c r="D55" s="37"/>
      <c r="E55" s="43" t="s">
        <v>157</v>
      </c>
      <c r="F55" s="37"/>
      <c r="G55" s="37"/>
      <c r="H55" s="37"/>
      <c r="I55" s="37"/>
      <c r="J55" s="38"/>
    </row>
    <row r="56" ht="45">
      <c r="A56" s="29" t="s">
        <v>36</v>
      </c>
      <c r="B56" s="36"/>
      <c r="C56" s="37"/>
      <c r="D56" s="37"/>
      <c r="E56" s="31" t="s">
        <v>143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158</v>
      </c>
      <c r="D57" s="29" t="s">
        <v>31</v>
      </c>
      <c r="E57" s="31" t="s">
        <v>159</v>
      </c>
      <c r="F57" s="32" t="s">
        <v>140</v>
      </c>
      <c r="G57" s="33">
        <v>21.239999999999998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34</v>
      </c>
      <c r="B58" s="36"/>
      <c r="C58" s="37"/>
      <c r="D58" s="37"/>
      <c r="E58" s="31" t="s">
        <v>160</v>
      </c>
      <c r="F58" s="37"/>
      <c r="G58" s="37"/>
      <c r="H58" s="37"/>
      <c r="I58" s="37"/>
      <c r="J58" s="38"/>
    </row>
    <row r="59">
      <c r="A59" s="29" t="s">
        <v>101</v>
      </c>
      <c r="B59" s="36"/>
      <c r="C59" s="37"/>
      <c r="D59" s="37"/>
      <c r="E59" s="43" t="s">
        <v>161</v>
      </c>
      <c r="F59" s="37"/>
      <c r="G59" s="37"/>
      <c r="H59" s="37"/>
      <c r="I59" s="37"/>
      <c r="J59" s="38"/>
    </row>
    <row r="60" ht="45">
      <c r="A60" s="29" t="s">
        <v>36</v>
      </c>
      <c r="B60" s="36"/>
      <c r="C60" s="37"/>
      <c r="D60" s="37"/>
      <c r="E60" s="31" t="s">
        <v>162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163</v>
      </c>
      <c r="D61" s="29" t="s">
        <v>31</v>
      </c>
      <c r="E61" s="31" t="s">
        <v>164</v>
      </c>
      <c r="F61" s="32" t="s">
        <v>140</v>
      </c>
      <c r="G61" s="33">
        <v>20.25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165</v>
      </c>
      <c r="F62" s="37"/>
      <c r="G62" s="37"/>
      <c r="H62" s="37"/>
      <c r="I62" s="37"/>
      <c r="J62" s="38"/>
    </row>
    <row r="63" ht="75">
      <c r="A63" s="29" t="s">
        <v>101</v>
      </c>
      <c r="B63" s="36"/>
      <c r="C63" s="37"/>
      <c r="D63" s="37"/>
      <c r="E63" s="43" t="s">
        <v>166</v>
      </c>
      <c r="F63" s="37"/>
      <c r="G63" s="37"/>
      <c r="H63" s="37"/>
      <c r="I63" s="37"/>
      <c r="J63" s="38"/>
    </row>
    <row r="64" ht="45">
      <c r="A64" s="29" t="s">
        <v>36</v>
      </c>
      <c r="B64" s="36"/>
      <c r="C64" s="37"/>
      <c r="D64" s="37"/>
      <c r="E64" s="31" t="s">
        <v>167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168</v>
      </c>
      <c r="D65" s="29" t="s">
        <v>31</v>
      </c>
      <c r="E65" s="31" t="s">
        <v>169</v>
      </c>
      <c r="F65" s="32" t="s">
        <v>140</v>
      </c>
      <c r="G65" s="33">
        <v>111.8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170</v>
      </c>
      <c r="F66" s="37"/>
      <c r="G66" s="37"/>
      <c r="H66" s="37"/>
      <c r="I66" s="37"/>
      <c r="J66" s="38"/>
    </row>
    <row r="67" ht="45">
      <c r="A67" s="29" t="s">
        <v>101</v>
      </c>
      <c r="B67" s="36"/>
      <c r="C67" s="37"/>
      <c r="D67" s="37"/>
      <c r="E67" s="43" t="s">
        <v>171</v>
      </c>
      <c r="F67" s="37"/>
      <c r="G67" s="37"/>
      <c r="H67" s="37"/>
      <c r="I67" s="37"/>
      <c r="J67" s="38"/>
    </row>
    <row r="68" ht="409.5">
      <c r="A68" s="29" t="s">
        <v>36</v>
      </c>
      <c r="B68" s="36"/>
      <c r="C68" s="37"/>
      <c r="D68" s="37"/>
      <c r="E68" s="31" t="s">
        <v>172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173</v>
      </c>
      <c r="D69" s="29" t="s">
        <v>31</v>
      </c>
      <c r="E69" s="31" t="s">
        <v>174</v>
      </c>
      <c r="F69" s="32" t="s">
        <v>140</v>
      </c>
      <c r="G69" s="33">
        <v>100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34</v>
      </c>
      <c r="B70" s="36"/>
      <c r="C70" s="37"/>
      <c r="D70" s="37"/>
      <c r="E70" s="31" t="s">
        <v>175</v>
      </c>
      <c r="F70" s="37"/>
      <c r="G70" s="37"/>
      <c r="H70" s="37"/>
      <c r="I70" s="37"/>
      <c r="J70" s="38"/>
    </row>
    <row r="71">
      <c r="A71" s="29" t="s">
        <v>101</v>
      </c>
      <c r="B71" s="36"/>
      <c r="C71" s="37"/>
      <c r="D71" s="37"/>
      <c r="E71" s="43" t="s">
        <v>176</v>
      </c>
      <c r="F71" s="37"/>
      <c r="G71" s="37"/>
      <c r="H71" s="37"/>
      <c r="I71" s="37"/>
      <c r="J71" s="38"/>
    </row>
    <row r="72" ht="90">
      <c r="A72" s="29" t="s">
        <v>36</v>
      </c>
      <c r="B72" s="36"/>
      <c r="C72" s="37"/>
      <c r="D72" s="37"/>
      <c r="E72" s="31" t="s">
        <v>177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178</v>
      </c>
      <c r="D73" s="29" t="s">
        <v>107</v>
      </c>
      <c r="E73" s="31" t="s">
        <v>179</v>
      </c>
      <c r="F73" s="32" t="s">
        <v>140</v>
      </c>
      <c r="G73" s="33">
        <v>109.224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180</v>
      </c>
      <c r="F74" s="37"/>
      <c r="G74" s="37"/>
      <c r="H74" s="37"/>
      <c r="I74" s="37"/>
      <c r="J74" s="38"/>
    </row>
    <row r="75" ht="45">
      <c r="A75" s="29" t="s">
        <v>101</v>
      </c>
      <c r="B75" s="36"/>
      <c r="C75" s="37"/>
      <c r="D75" s="37"/>
      <c r="E75" s="43" t="s">
        <v>181</v>
      </c>
      <c r="F75" s="37"/>
      <c r="G75" s="37"/>
      <c r="H75" s="37"/>
      <c r="I75" s="37"/>
      <c r="J75" s="38"/>
    </row>
    <row r="76" ht="405">
      <c r="A76" s="29" t="s">
        <v>36</v>
      </c>
      <c r="B76" s="36"/>
      <c r="C76" s="37"/>
      <c r="D76" s="37"/>
      <c r="E76" s="31" t="s">
        <v>182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178</v>
      </c>
      <c r="D77" s="29" t="s">
        <v>113</v>
      </c>
      <c r="E77" s="31" t="s">
        <v>179</v>
      </c>
      <c r="F77" s="32" t="s">
        <v>140</v>
      </c>
      <c r="G77" s="33">
        <v>249.73599999999999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183</v>
      </c>
      <c r="F78" s="37"/>
      <c r="G78" s="37"/>
      <c r="H78" s="37"/>
      <c r="I78" s="37"/>
      <c r="J78" s="38"/>
    </row>
    <row r="79" ht="45">
      <c r="A79" s="29" t="s">
        <v>101</v>
      </c>
      <c r="B79" s="36"/>
      <c r="C79" s="37"/>
      <c r="D79" s="37"/>
      <c r="E79" s="43" t="s">
        <v>184</v>
      </c>
      <c r="F79" s="37"/>
      <c r="G79" s="37"/>
      <c r="H79" s="37"/>
      <c r="I79" s="37"/>
      <c r="J79" s="38"/>
    </row>
    <row r="80" ht="405">
      <c r="A80" s="29" t="s">
        <v>36</v>
      </c>
      <c r="B80" s="36"/>
      <c r="C80" s="37"/>
      <c r="D80" s="37"/>
      <c r="E80" s="31" t="s">
        <v>182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185</v>
      </c>
      <c r="D81" s="29" t="s">
        <v>107</v>
      </c>
      <c r="E81" s="31" t="s">
        <v>186</v>
      </c>
      <c r="F81" s="32" t="s">
        <v>140</v>
      </c>
      <c r="G81" s="33">
        <v>20.25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187</v>
      </c>
      <c r="F82" s="37"/>
      <c r="G82" s="37"/>
      <c r="H82" s="37"/>
      <c r="I82" s="37"/>
      <c r="J82" s="38"/>
    </row>
    <row r="83">
      <c r="A83" s="29" t="s">
        <v>101</v>
      </c>
      <c r="B83" s="36"/>
      <c r="C83" s="37"/>
      <c r="D83" s="37"/>
      <c r="E83" s="43" t="s">
        <v>188</v>
      </c>
      <c r="F83" s="37"/>
      <c r="G83" s="37"/>
      <c r="H83" s="37"/>
      <c r="I83" s="37"/>
      <c r="J83" s="38"/>
    </row>
    <row r="84" ht="240">
      <c r="A84" s="29" t="s">
        <v>36</v>
      </c>
      <c r="B84" s="36"/>
      <c r="C84" s="37"/>
      <c r="D84" s="37"/>
      <c r="E84" s="31" t="s">
        <v>189</v>
      </c>
      <c r="F84" s="37"/>
      <c r="G84" s="37"/>
      <c r="H84" s="37"/>
      <c r="I84" s="37"/>
      <c r="J84" s="38"/>
    </row>
    <row r="85">
      <c r="A85" s="29" t="s">
        <v>29</v>
      </c>
      <c r="B85" s="29">
        <v>20</v>
      </c>
      <c r="C85" s="30" t="s">
        <v>185</v>
      </c>
      <c r="D85" s="29" t="s">
        <v>113</v>
      </c>
      <c r="E85" s="31" t="s">
        <v>186</v>
      </c>
      <c r="F85" s="32" t="s">
        <v>140</v>
      </c>
      <c r="G85" s="33">
        <v>24.135999999999999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190</v>
      </c>
      <c r="F86" s="37"/>
      <c r="G86" s="37"/>
      <c r="H86" s="37"/>
      <c r="I86" s="37"/>
      <c r="J86" s="38"/>
    </row>
    <row r="87" ht="45">
      <c r="A87" s="29" t="s">
        <v>101</v>
      </c>
      <c r="B87" s="36"/>
      <c r="C87" s="37"/>
      <c r="D87" s="37"/>
      <c r="E87" s="43" t="s">
        <v>191</v>
      </c>
      <c r="F87" s="37"/>
      <c r="G87" s="37"/>
      <c r="H87" s="37"/>
      <c r="I87" s="37"/>
      <c r="J87" s="38"/>
    </row>
    <row r="88" ht="240">
      <c r="A88" s="29" t="s">
        <v>36</v>
      </c>
      <c r="B88" s="36"/>
      <c r="C88" s="37"/>
      <c r="D88" s="37"/>
      <c r="E88" s="31" t="s">
        <v>189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185</v>
      </c>
      <c r="D89" s="29" t="s">
        <v>116</v>
      </c>
      <c r="E89" s="31" t="s">
        <v>186</v>
      </c>
      <c r="F89" s="32" t="s">
        <v>140</v>
      </c>
      <c r="G89" s="33">
        <v>164.429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190</v>
      </c>
      <c r="F90" s="37"/>
      <c r="G90" s="37"/>
      <c r="H90" s="37"/>
      <c r="I90" s="37"/>
      <c r="J90" s="38"/>
    </row>
    <row r="91" ht="45">
      <c r="A91" s="29" t="s">
        <v>101</v>
      </c>
      <c r="B91" s="36"/>
      <c r="C91" s="37"/>
      <c r="D91" s="37"/>
      <c r="E91" s="43" t="s">
        <v>192</v>
      </c>
      <c r="F91" s="37"/>
      <c r="G91" s="37"/>
      <c r="H91" s="37"/>
      <c r="I91" s="37"/>
      <c r="J91" s="38"/>
    </row>
    <row r="92" ht="240">
      <c r="A92" s="29" t="s">
        <v>36</v>
      </c>
      <c r="B92" s="36"/>
      <c r="C92" s="37"/>
      <c r="D92" s="37"/>
      <c r="E92" s="31" t="s">
        <v>189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193</v>
      </c>
      <c r="D93" s="29" t="s">
        <v>107</v>
      </c>
      <c r="E93" s="31" t="s">
        <v>194</v>
      </c>
      <c r="F93" s="32" t="s">
        <v>140</v>
      </c>
      <c r="G93" s="33">
        <v>24.135999999999999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195</v>
      </c>
      <c r="F94" s="37"/>
      <c r="G94" s="37"/>
      <c r="H94" s="37"/>
      <c r="I94" s="37"/>
      <c r="J94" s="38"/>
    </row>
    <row r="95">
      <c r="A95" s="29" t="s">
        <v>101</v>
      </c>
      <c r="B95" s="36"/>
      <c r="C95" s="37"/>
      <c r="D95" s="37"/>
      <c r="E95" s="43" t="s">
        <v>196</v>
      </c>
      <c r="F95" s="37"/>
      <c r="G95" s="37"/>
      <c r="H95" s="37"/>
      <c r="I95" s="37"/>
      <c r="J95" s="38"/>
    </row>
    <row r="96" ht="300">
      <c r="A96" s="29" t="s">
        <v>36</v>
      </c>
      <c r="B96" s="36"/>
      <c r="C96" s="37"/>
      <c r="D96" s="37"/>
      <c r="E96" s="31" t="s">
        <v>197</v>
      </c>
      <c r="F96" s="37"/>
      <c r="G96" s="37"/>
      <c r="H96" s="37"/>
      <c r="I96" s="37"/>
      <c r="J96" s="38"/>
    </row>
    <row r="97">
      <c r="A97" s="29" t="s">
        <v>29</v>
      </c>
      <c r="B97" s="29">
        <v>23</v>
      </c>
      <c r="C97" s="30" t="s">
        <v>193</v>
      </c>
      <c r="D97" s="29" t="s">
        <v>113</v>
      </c>
      <c r="E97" s="31" t="s">
        <v>194</v>
      </c>
      <c r="F97" s="32" t="s">
        <v>140</v>
      </c>
      <c r="G97" s="33">
        <v>164.429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195</v>
      </c>
      <c r="F98" s="37"/>
      <c r="G98" s="37"/>
      <c r="H98" s="37"/>
      <c r="I98" s="37"/>
      <c r="J98" s="38"/>
    </row>
    <row r="99">
      <c r="A99" s="29" t="s">
        <v>101</v>
      </c>
      <c r="B99" s="36"/>
      <c r="C99" s="37"/>
      <c r="D99" s="37"/>
      <c r="E99" s="43" t="s">
        <v>198</v>
      </c>
      <c r="F99" s="37"/>
      <c r="G99" s="37"/>
      <c r="H99" s="37"/>
      <c r="I99" s="37"/>
      <c r="J99" s="38"/>
    </row>
    <row r="100" ht="300">
      <c r="A100" s="29" t="s">
        <v>36</v>
      </c>
      <c r="B100" s="36"/>
      <c r="C100" s="37"/>
      <c r="D100" s="37"/>
      <c r="E100" s="31" t="s">
        <v>197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199</v>
      </c>
      <c r="D101" s="29" t="s">
        <v>31</v>
      </c>
      <c r="E101" s="31" t="s">
        <v>200</v>
      </c>
      <c r="F101" s="32" t="s">
        <v>140</v>
      </c>
      <c r="G101" s="33">
        <v>20.25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34</v>
      </c>
      <c r="B102" s="36"/>
      <c r="C102" s="37"/>
      <c r="D102" s="37"/>
      <c r="E102" s="31" t="s">
        <v>201</v>
      </c>
      <c r="F102" s="37"/>
      <c r="G102" s="37"/>
      <c r="H102" s="37"/>
      <c r="I102" s="37"/>
      <c r="J102" s="38"/>
    </row>
    <row r="103">
      <c r="A103" s="29" t="s">
        <v>101</v>
      </c>
      <c r="B103" s="36"/>
      <c r="C103" s="37"/>
      <c r="D103" s="37"/>
      <c r="E103" s="43" t="s">
        <v>188</v>
      </c>
      <c r="F103" s="37"/>
      <c r="G103" s="37"/>
      <c r="H103" s="37"/>
      <c r="I103" s="37"/>
      <c r="J103" s="38"/>
    </row>
    <row r="104" ht="45">
      <c r="A104" s="29" t="s">
        <v>36</v>
      </c>
      <c r="B104" s="36"/>
      <c r="C104" s="37"/>
      <c r="D104" s="37"/>
      <c r="E104" s="31" t="s">
        <v>202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203</v>
      </c>
      <c r="D105" s="29" t="s">
        <v>31</v>
      </c>
      <c r="E105" s="31" t="s">
        <v>204</v>
      </c>
      <c r="F105" s="32" t="s">
        <v>205</v>
      </c>
      <c r="G105" s="33">
        <v>135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206</v>
      </c>
      <c r="F106" s="37"/>
      <c r="G106" s="37"/>
      <c r="H106" s="37"/>
      <c r="I106" s="37"/>
      <c r="J106" s="38"/>
    </row>
    <row r="107">
      <c r="A107" s="29" t="s">
        <v>101</v>
      </c>
      <c r="B107" s="36"/>
      <c r="C107" s="37"/>
      <c r="D107" s="37"/>
      <c r="E107" s="43" t="s">
        <v>207</v>
      </c>
      <c r="F107" s="37"/>
      <c r="G107" s="37"/>
      <c r="H107" s="37"/>
      <c r="I107" s="37"/>
      <c r="J107" s="38"/>
    </row>
    <row r="108" ht="30">
      <c r="A108" s="29" t="s">
        <v>36</v>
      </c>
      <c r="B108" s="36"/>
      <c r="C108" s="37"/>
      <c r="D108" s="37"/>
      <c r="E108" s="31" t="s">
        <v>208</v>
      </c>
      <c r="F108" s="37"/>
      <c r="G108" s="37"/>
      <c r="H108" s="37"/>
      <c r="I108" s="37"/>
      <c r="J108" s="38"/>
    </row>
    <row r="109">
      <c r="A109" s="29" t="s">
        <v>29</v>
      </c>
      <c r="B109" s="29">
        <v>26</v>
      </c>
      <c r="C109" s="30" t="s">
        <v>209</v>
      </c>
      <c r="D109" s="29" t="s">
        <v>31</v>
      </c>
      <c r="E109" s="31" t="s">
        <v>210</v>
      </c>
      <c r="F109" s="32" t="s">
        <v>205</v>
      </c>
      <c r="G109" s="33">
        <v>270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31" t="s">
        <v>211</v>
      </c>
      <c r="F110" s="37"/>
      <c r="G110" s="37"/>
      <c r="H110" s="37"/>
      <c r="I110" s="37"/>
      <c r="J110" s="38"/>
    </row>
    <row r="111">
      <c r="A111" s="29" t="s">
        <v>101</v>
      </c>
      <c r="B111" s="36"/>
      <c r="C111" s="37"/>
      <c r="D111" s="37"/>
      <c r="E111" s="43" t="s">
        <v>212</v>
      </c>
      <c r="F111" s="37"/>
      <c r="G111" s="37"/>
      <c r="H111" s="37"/>
      <c r="I111" s="37"/>
      <c r="J111" s="38"/>
    </row>
    <row r="112" ht="45">
      <c r="A112" s="29" t="s">
        <v>36</v>
      </c>
      <c r="B112" s="36"/>
      <c r="C112" s="37"/>
      <c r="D112" s="37"/>
      <c r="E112" s="31" t="s">
        <v>213</v>
      </c>
      <c r="F112" s="37"/>
      <c r="G112" s="37"/>
      <c r="H112" s="37"/>
      <c r="I112" s="37"/>
      <c r="J112" s="38"/>
    </row>
    <row r="113">
      <c r="A113" s="23" t="s">
        <v>26</v>
      </c>
      <c r="B113" s="24"/>
      <c r="C113" s="25" t="s">
        <v>214</v>
      </c>
      <c r="D113" s="26"/>
      <c r="E113" s="23" t="s">
        <v>215</v>
      </c>
      <c r="F113" s="26"/>
      <c r="G113" s="26"/>
      <c r="H113" s="26"/>
      <c r="I113" s="27">
        <f>SUMIFS(I114:I161,A114:A161,"P")</f>
        <v>0</v>
      </c>
      <c r="J113" s="28"/>
    </row>
    <row r="114">
      <c r="A114" s="29" t="s">
        <v>29</v>
      </c>
      <c r="B114" s="29">
        <v>27</v>
      </c>
      <c r="C114" s="30" t="s">
        <v>216</v>
      </c>
      <c r="D114" s="29" t="s">
        <v>31</v>
      </c>
      <c r="E114" s="31" t="s">
        <v>217</v>
      </c>
      <c r="F114" s="32" t="s">
        <v>155</v>
      </c>
      <c r="G114" s="33">
        <v>65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34</v>
      </c>
      <c r="B115" s="36"/>
      <c r="C115" s="37"/>
      <c r="D115" s="37"/>
      <c r="E115" s="31" t="s">
        <v>218</v>
      </c>
      <c r="F115" s="37"/>
      <c r="G115" s="37"/>
      <c r="H115" s="37"/>
      <c r="I115" s="37"/>
      <c r="J115" s="38"/>
    </row>
    <row r="116" ht="75">
      <c r="A116" s="29" t="s">
        <v>101</v>
      </c>
      <c r="B116" s="36"/>
      <c r="C116" s="37"/>
      <c r="D116" s="37"/>
      <c r="E116" s="43" t="s">
        <v>219</v>
      </c>
      <c r="F116" s="37"/>
      <c r="G116" s="37"/>
      <c r="H116" s="37"/>
      <c r="I116" s="37"/>
      <c r="J116" s="38"/>
    </row>
    <row r="117" ht="195">
      <c r="A117" s="29" t="s">
        <v>36</v>
      </c>
      <c r="B117" s="36"/>
      <c r="C117" s="37"/>
      <c r="D117" s="37"/>
      <c r="E117" s="31" t="s">
        <v>220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221</v>
      </c>
      <c r="D118" s="29" t="s">
        <v>31</v>
      </c>
      <c r="E118" s="31" t="s">
        <v>222</v>
      </c>
      <c r="F118" s="32" t="s">
        <v>140</v>
      </c>
      <c r="G118" s="33">
        <v>0.54200000000000004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223</v>
      </c>
      <c r="F119" s="37"/>
      <c r="G119" s="37"/>
      <c r="H119" s="37"/>
      <c r="I119" s="37"/>
      <c r="J119" s="38"/>
    </row>
    <row r="120" ht="60">
      <c r="A120" s="29" t="s">
        <v>101</v>
      </c>
      <c r="B120" s="36"/>
      <c r="C120" s="37"/>
      <c r="D120" s="37"/>
      <c r="E120" s="43" t="s">
        <v>224</v>
      </c>
      <c r="F120" s="37"/>
      <c r="G120" s="37"/>
      <c r="H120" s="37"/>
      <c r="I120" s="37"/>
      <c r="J120" s="38"/>
    </row>
    <row r="121" ht="75">
      <c r="A121" s="29" t="s">
        <v>36</v>
      </c>
      <c r="B121" s="36"/>
      <c r="C121" s="37"/>
      <c r="D121" s="37"/>
      <c r="E121" s="31" t="s">
        <v>225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226</v>
      </c>
      <c r="D122" s="29" t="s">
        <v>31</v>
      </c>
      <c r="E122" s="31" t="s">
        <v>227</v>
      </c>
      <c r="F122" s="32" t="s">
        <v>205</v>
      </c>
      <c r="G122" s="33">
        <v>152.19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34</v>
      </c>
      <c r="B123" s="36"/>
      <c r="C123" s="37"/>
      <c r="D123" s="37"/>
      <c r="E123" s="31" t="s">
        <v>228</v>
      </c>
      <c r="F123" s="37"/>
      <c r="G123" s="37"/>
      <c r="H123" s="37"/>
      <c r="I123" s="37"/>
      <c r="J123" s="38"/>
    </row>
    <row r="124" ht="45">
      <c r="A124" s="29" t="s">
        <v>101</v>
      </c>
      <c r="B124" s="36"/>
      <c r="C124" s="37"/>
      <c r="D124" s="37"/>
      <c r="E124" s="43" t="s">
        <v>229</v>
      </c>
      <c r="F124" s="37"/>
      <c r="G124" s="37"/>
      <c r="H124" s="37"/>
      <c r="I124" s="37"/>
      <c r="J124" s="38"/>
    </row>
    <row r="125" ht="120">
      <c r="A125" s="29" t="s">
        <v>36</v>
      </c>
      <c r="B125" s="36"/>
      <c r="C125" s="37"/>
      <c r="D125" s="37"/>
      <c r="E125" s="31" t="s">
        <v>230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231</v>
      </c>
      <c r="D126" s="29" t="s">
        <v>31</v>
      </c>
      <c r="E126" s="31" t="s">
        <v>232</v>
      </c>
      <c r="F126" s="32" t="s">
        <v>155</v>
      </c>
      <c r="G126" s="33">
        <v>423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233</v>
      </c>
      <c r="F127" s="37"/>
      <c r="G127" s="37"/>
      <c r="H127" s="37"/>
      <c r="I127" s="37"/>
      <c r="J127" s="38"/>
    </row>
    <row r="128" ht="120">
      <c r="A128" s="29" t="s">
        <v>101</v>
      </c>
      <c r="B128" s="36"/>
      <c r="C128" s="37"/>
      <c r="D128" s="37"/>
      <c r="E128" s="43" t="s">
        <v>234</v>
      </c>
      <c r="F128" s="37"/>
      <c r="G128" s="37"/>
      <c r="H128" s="37"/>
      <c r="I128" s="37"/>
      <c r="J128" s="38"/>
    </row>
    <row r="129" ht="75">
      <c r="A129" s="29" t="s">
        <v>36</v>
      </c>
      <c r="B129" s="36"/>
      <c r="C129" s="37"/>
      <c r="D129" s="37"/>
      <c r="E129" s="31" t="s">
        <v>235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236</v>
      </c>
      <c r="D130" s="29" t="s">
        <v>31</v>
      </c>
      <c r="E130" s="31" t="s">
        <v>237</v>
      </c>
      <c r="F130" s="32" t="s">
        <v>155</v>
      </c>
      <c r="G130" s="33">
        <v>4.2000000000000002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238</v>
      </c>
      <c r="F131" s="37"/>
      <c r="G131" s="37"/>
      <c r="H131" s="37"/>
      <c r="I131" s="37"/>
      <c r="J131" s="38"/>
    </row>
    <row r="132">
      <c r="A132" s="29" t="s">
        <v>101</v>
      </c>
      <c r="B132" s="36"/>
      <c r="C132" s="37"/>
      <c r="D132" s="37"/>
      <c r="E132" s="43" t="s">
        <v>239</v>
      </c>
      <c r="F132" s="37"/>
      <c r="G132" s="37"/>
      <c r="H132" s="37"/>
      <c r="I132" s="37"/>
      <c r="J132" s="38"/>
    </row>
    <row r="133" ht="75">
      <c r="A133" s="29" t="s">
        <v>36</v>
      </c>
      <c r="B133" s="36"/>
      <c r="C133" s="37"/>
      <c r="D133" s="37"/>
      <c r="E133" s="31" t="s">
        <v>240</v>
      </c>
      <c r="F133" s="37"/>
      <c r="G133" s="37"/>
      <c r="H133" s="37"/>
      <c r="I133" s="37"/>
      <c r="J133" s="38"/>
    </row>
    <row r="134" ht="30">
      <c r="A134" s="29" t="s">
        <v>29</v>
      </c>
      <c r="B134" s="29">
        <v>32</v>
      </c>
      <c r="C134" s="30" t="s">
        <v>241</v>
      </c>
      <c r="D134" s="29"/>
      <c r="E134" s="31" t="s">
        <v>242</v>
      </c>
      <c r="F134" s="32" t="s">
        <v>155</v>
      </c>
      <c r="G134" s="33">
        <v>188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5">
      <c r="A135" s="29" t="s">
        <v>34</v>
      </c>
      <c r="B135" s="36"/>
      <c r="C135" s="37"/>
      <c r="D135" s="37"/>
      <c r="E135" s="31" t="s">
        <v>243</v>
      </c>
      <c r="F135" s="37"/>
      <c r="G135" s="37"/>
      <c r="H135" s="37"/>
      <c r="I135" s="37"/>
      <c r="J135" s="38"/>
    </row>
    <row r="136" ht="120">
      <c r="A136" s="29" t="s">
        <v>101</v>
      </c>
      <c r="B136" s="36"/>
      <c r="C136" s="37"/>
      <c r="D136" s="37"/>
      <c r="E136" s="43" t="s">
        <v>244</v>
      </c>
      <c r="F136" s="37"/>
      <c r="G136" s="37"/>
      <c r="H136" s="37"/>
      <c r="I136" s="37"/>
      <c r="J136" s="38"/>
    </row>
    <row r="137" ht="75">
      <c r="A137" s="29" t="s">
        <v>36</v>
      </c>
      <c r="B137" s="36"/>
      <c r="C137" s="37"/>
      <c r="D137" s="37"/>
      <c r="E137" s="31" t="s">
        <v>240</v>
      </c>
      <c r="F137" s="37"/>
      <c r="G137" s="37"/>
      <c r="H137" s="37"/>
      <c r="I137" s="37"/>
      <c r="J137" s="38"/>
    </row>
    <row r="138" ht="30">
      <c r="A138" s="29" t="s">
        <v>29</v>
      </c>
      <c r="B138" s="29">
        <v>33</v>
      </c>
      <c r="C138" s="30" t="s">
        <v>245</v>
      </c>
      <c r="D138" s="29" t="s">
        <v>107</v>
      </c>
      <c r="E138" s="31" t="s">
        <v>246</v>
      </c>
      <c r="F138" s="32" t="s">
        <v>155</v>
      </c>
      <c r="G138" s="33">
        <v>282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5">
      <c r="A139" s="29" t="s">
        <v>34</v>
      </c>
      <c r="B139" s="36"/>
      <c r="C139" s="37"/>
      <c r="D139" s="37"/>
      <c r="E139" s="31" t="s">
        <v>247</v>
      </c>
      <c r="F139" s="37"/>
      <c r="G139" s="37"/>
      <c r="H139" s="37"/>
      <c r="I139" s="37"/>
      <c r="J139" s="38"/>
    </row>
    <row r="140" ht="120">
      <c r="A140" s="29" t="s">
        <v>101</v>
      </c>
      <c r="B140" s="36"/>
      <c r="C140" s="37"/>
      <c r="D140" s="37"/>
      <c r="E140" s="43" t="s">
        <v>248</v>
      </c>
      <c r="F140" s="37"/>
      <c r="G140" s="37"/>
      <c r="H140" s="37"/>
      <c r="I140" s="37"/>
      <c r="J140" s="38"/>
    </row>
    <row r="141" ht="75">
      <c r="A141" s="29" t="s">
        <v>36</v>
      </c>
      <c r="B141" s="36"/>
      <c r="C141" s="37"/>
      <c r="D141" s="37"/>
      <c r="E141" s="31" t="s">
        <v>240</v>
      </c>
      <c r="F141" s="37"/>
      <c r="G141" s="37"/>
      <c r="H141" s="37"/>
      <c r="I141" s="37"/>
      <c r="J141" s="38"/>
    </row>
    <row r="142" ht="30">
      <c r="A142" s="29" t="s">
        <v>29</v>
      </c>
      <c r="B142" s="29">
        <v>34</v>
      </c>
      <c r="C142" s="30" t="s">
        <v>245</v>
      </c>
      <c r="D142" s="29" t="s">
        <v>113</v>
      </c>
      <c r="E142" s="31" t="s">
        <v>246</v>
      </c>
      <c r="F142" s="32" t="s">
        <v>155</v>
      </c>
      <c r="G142" s="33">
        <v>12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249</v>
      </c>
      <c r="F143" s="37"/>
      <c r="G143" s="37"/>
      <c r="H143" s="37"/>
      <c r="I143" s="37"/>
      <c r="J143" s="38"/>
    </row>
    <row r="144">
      <c r="A144" s="29" t="s">
        <v>101</v>
      </c>
      <c r="B144" s="36"/>
      <c r="C144" s="37"/>
      <c r="D144" s="37"/>
      <c r="E144" s="43" t="s">
        <v>250</v>
      </c>
      <c r="F144" s="37"/>
      <c r="G144" s="37"/>
      <c r="H144" s="37"/>
      <c r="I144" s="37"/>
      <c r="J144" s="38"/>
    </row>
    <row r="145" ht="75">
      <c r="A145" s="29" t="s">
        <v>36</v>
      </c>
      <c r="B145" s="36"/>
      <c r="C145" s="37"/>
      <c r="D145" s="37"/>
      <c r="E145" s="31" t="s">
        <v>240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251</v>
      </c>
      <c r="D146" s="29" t="s">
        <v>107</v>
      </c>
      <c r="E146" s="31" t="s">
        <v>252</v>
      </c>
      <c r="F146" s="32" t="s">
        <v>140</v>
      </c>
      <c r="G146" s="33">
        <v>19.440000000000001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30">
      <c r="A147" s="29" t="s">
        <v>34</v>
      </c>
      <c r="B147" s="36"/>
      <c r="C147" s="37"/>
      <c r="D147" s="37"/>
      <c r="E147" s="31" t="s">
        <v>253</v>
      </c>
      <c r="F147" s="37"/>
      <c r="G147" s="37"/>
      <c r="H147" s="37"/>
      <c r="I147" s="37"/>
      <c r="J147" s="38"/>
    </row>
    <row r="148" ht="120">
      <c r="A148" s="29" t="s">
        <v>101</v>
      </c>
      <c r="B148" s="36"/>
      <c r="C148" s="37"/>
      <c r="D148" s="37"/>
      <c r="E148" s="43" t="s">
        <v>254</v>
      </c>
      <c r="F148" s="37"/>
      <c r="G148" s="37"/>
      <c r="H148" s="37"/>
      <c r="I148" s="37"/>
      <c r="J148" s="38"/>
    </row>
    <row r="149" ht="409.5">
      <c r="A149" s="29" t="s">
        <v>36</v>
      </c>
      <c r="B149" s="36"/>
      <c r="C149" s="37"/>
      <c r="D149" s="37"/>
      <c r="E149" s="31" t="s">
        <v>255</v>
      </c>
      <c r="F149" s="37"/>
      <c r="G149" s="37"/>
      <c r="H149" s="37"/>
      <c r="I149" s="37"/>
      <c r="J149" s="38"/>
    </row>
    <row r="150">
      <c r="A150" s="29" t="s">
        <v>29</v>
      </c>
      <c r="B150" s="29">
        <v>36</v>
      </c>
      <c r="C150" s="30" t="s">
        <v>251</v>
      </c>
      <c r="D150" s="29" t="s">
        <v>113</v>
      </c>
      <c r="E150" s="31" t="s">
        <v>252</v>
      </c>
      <c r="F150" s="32" t="s">
        <v>140</v>
      </c>
      <c r="G150" s="33">
        <v>14.880000000000001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256</v>
      </c>
      <c r="F151" s="37"/>
      <c r="G151" s="37"/>
      <c r="H151" s="37"/>
      <c r="I151" s="37"/>
      <c r="J151" s="38"/>
    </row>
    <row r="152">
      <c r="A152" s="29" t="s">
        <v>101</v>
      </c>
      <c r="B152" s="36"/>
      <c r="C152" s="37"/>
      <c r="D152" s="37"/>
      <c r="E152" s="43" t="s">
        <v>257</v>
      </c>
      <c r="F152" s="37"/>
      <c r="G152" s="37"/>
      <c r="H152" s="37"/>
      <c r="I152" s="37"/>
      <c r="J152" s="38"/>
    </row>
    <row r="153" ht="409.5">
      <c r="A153" s="29" t="s">
        <v>36</v>
      </c>
      <c r="B153" s="36"/>
      <c r="C153" s="37"/>
      <c r="D153" s="37"/>
      <c r="E153" s="31" t="s">
        <v>255</v>
      </c>
      <c r="F153" s="37"/>
      <c r="G153" s="37"/>
      <c r="H153" s="37"/>
      <c r="I153" s="37"/>
      <c r="J153" s="38"/>
    </row>
    <row r="154">
      <c r="A154" s="29" t="s">
        <v>29</v>
      </c>
      <c r="B154" s="29">
        <v>37</v>
      </c>
      <c r="C154" s="30" t="s">
        <v>258</v>
      </c>
      <c r="D154" s="29" t="s">
        <v>107</v>
      </c>
      <c r="E154" s="31" t="s">
        <v>259</v>
      </c>
      <c r="F154" s="32" t="s">
        <v>109</v>
      </c>
      <c r="G154" s="33">
        <v>3.1099999999999999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260</v>
      </c>
      <c r="F155" s="37"/>
      <c r="G155" s="37"/>
      <c r="H155" s="37"/>
      <c r="I155" s="37"/>
      <c r="J155" s="38"/>
    </row>
    <row r="156">
      <c r="A156" s="29" t="s">
        <v>101</v>
      </c>
      <c r="B156" s="36"/>
      <c r="C156" s="37"/>
      <c r="D156" s="37"/>
      <c r="E156" s="43" t="s">
        <v>261</v>
      </c>
      <c r="F156" s="37"/>
      <c r="G156" s="37"/>
      <c r="H156" s="37"/>
      <c r="I156" s="37"/>
      <c r="J156" s="38"/>
    </row>
    <row r="157" ht="330">
      <c r="A157" s="29" t="s">
        <v>36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29</v>
      </c>
      <c r="B158" s="29">
        <v>38</v>
      </c>
      <c r="C158" s="30" t="s">
        <v>258</v>
      </c>
      <c r="D158" s="29" t="s">
        <v>113</v>
      </c>
      <c r="E158" s="31" t="s">
        <v>259</v>
      </c>
      <c r="F158" s="32" t="s">
        <v>109</v>
      </c>
      <c r="G158" s="33">
        <v>1.786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34</v>
      </c>
      <c r="B159" s="36"/>
      <c r="C159" s="37"/>
      <c r="D159" s="37"/>
      <c r="E159" s="31" t="s">
        <v>263</v>
      </c>
      <c r="F159" s="37"/>
      <c r="G159" s="37"/>
      <c r="H159" s="37"/>
      <c r="I159" s="37"/>
      <c r="J159" s="38"/>
    </row>
    <row r="160">
      <c r="A160" s="29" t="s">
        <v>101</v>
      </c>
      <c r="B160" s="36"/>
      <c r="C160" s="37"/>
      <c r="D160" s="37"/>
      <c r="E160" s="43" t="s">
        <v>264</v>
      </c>
      <c r="F160" s="37"/>
      <c r="G160" s="37"/>
      <c r="H160" s="37"/>
      <c r="I160" s="37"/>
      <c r="J160" s="38"/>
    </row>
    <row r="161" ht="330">
      <c r="A161" s="29" t="s">
        <v>36</v>
      </c>
      <c r="B161" s="36"/>
      <c r="C161" s="37"/>
      <c r="D161" s="37"/>
      <c r="E161" s="31" t="s">
        <v>262</v>
      </c>
      <c r="F161" s="37"/>
      <c r="G161" s="37"/>
      <c r="H161" s="37"/>
      <c r="I161" s="37"/>
      <c r="J161" s="38"/>
    </row>
    <row r="162">
      <c r="A162" s="23" t="s">
        <v>26</v>
      </c>
      <c r="B162" s="24"/>
      <c r="C162" s="25" t="s">
        <v>265</v>
      </c>
      <c r="D162" s="26"/>
      <c r="E162" s="23" t="s">
        <v>266</v>
      </c>
      <c r="F162" s="26"/>
      <c r="G162" s="26"/>
      <c r="H162" s="26"/>
      <c r="I162" s="27">
        <f>SUMIFS(I163:I210,A163:A210,"P")</f>
        <v>0</v>
      </c>
      <c r="J162" s="28"/>
    </row>
    <row r="163">
      <c r="A163" s="29" t="s">
        <v>29</v>
      </c>
      <c r="B163" s="29">
        <v>39</v>
      </c>
      <c r="C163" s="30" t="s">
        <v>267</v>
      </c>
      <c r="D163" s="29" t="s">
        <v>31</v>
      </c>
      <c r="E163" s="31" t="s">
        <v>268</v>
      </c>
      <c r="F163" s="32" t="s">
        <v>269</v>
      </c>
      <c r="G163" s="33">
        <v>616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34</v>
      </c>
      <c r="B164" s="36"/>
      <c r="C164" s="37"/>
      <c r="D164" s="37"/>
      <c r="E164" s="31" t="s">
        <v>270</v>
      </c>
      <c r="F164" s="37"/>
      <c r="G164" s="37"/>
      <c r="H164" s="37"/>
      <c r="I164" s="37"/>
      <c r="J164" s="38"/>
    </row>
    <row r="165" ht="45">
      <c r="A165" s="29" t="s">
        <v>101</v>
      </c>
      <c r="B165" s="36"/>
      <c r="C165" s="37"/>
      <c r="D165" s="37"/>
      <c r="E165" s="43" t="s">
        <v>271</v>
      </c>
      <c r="F165" s="37"/>
      <c r="G165" s="37"/>
      <c r="H165" s="37"/>
      <c r="I165" s="37"/>
      <c r="J165" s="38"/>
    </row>
    <row r="166" ht="45">
      <c r="A166" s="29" t="s">
        <v>36</v>
      </c>
      <c r="B166" s="36"/>
      <c r="C166" s="37"/>
      <c r="D166" s="37"/>
      <c r="E166" s="31" t="s">
        <v>272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273</v>
      </c>
      <c r="D167" s="29" t="s">
        <v>31</v>
      </c>
      <c r="E167" s="31" t="s">
        <v>274</v>
      </c>
      <c r="F167" s="32" t="s">
        <v>140</v>
      </c>
      <c r="G167" s="33">
        <v>21.879000000000001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275</v>
      </c>
      <c r="F168" s="37"/>
      <c r="G168" s="37"/>
      <c r="H168" s="37"/>
      <c r="I168" s="37"/>
      <c r="J168" s="38"/>
    </row>
    <row r="169" ht="45">
      <c r="A169" s="29" t="s">
        <v>101</v>
      </c>
      <c r="B169" s="36"/>
      <c r="C169" s="37"/>
      <c r="D169" s="37"/>
      <c r="E169" s="43" t="s">
        <v>276</v>
      </c>
      <c r="F169" s="37"/>
      <c r="G169" s="37"/>
      <c r="H169" s="37"/>
      <c r="I169" s="37"/>
      <c r="J169" s="38"/>
    </row>
    <row r="170" ht="409.5">
      <c r="A170" s="29" t="s">
        <v>36</v>
      </c>
      <c r="B170" s="36"/>
      <c r="C170" s="37"/>
      <c r="D170" s="37"/>
      <c r="E170" s="31" t="s">
        <v>277</v>
      </c>
      <c r="F170" s="37"/>
      <c r="G170" s="37"/>
      <c r="H170" s="37"/>
      <c r="I170" s="37"/>
      <c r="J170" s="38"/>
    </row>
    <row r="171">
      <c r="A171" s="29" t="s">
        <v>29</v>
      </c>
      <c r="B171" s="29">
        <v>41</v>
      </c>
      <c r="C171" s="30" t="s">
        <v>278</v>
      </c>
      <c r="D171" s="29" t="s">
        <v>31</v>
      </c>
      <c r="E171" s="31" t="s">
        <v>279</v>
      </c>
      <c r="F171" s="32" t="s">
        <v>109</v>
      </c>
      <c r="G171" s="33">
        <v>4.3760000000000003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280</v>
      </c>
      <c r="F172" s="37"/>
      <c r="G172" s="37"/>
      <c r="H172" s="37"/>
      <c r="I172" s="37"/>
      <c r="J172" s="38"/>
    </row>
    <row r="173">
      <c r="A173" s="29" t="s">
        <v>101</v>
      </c>
      <c r="B173" s="36"/>
      <c r="C173" s="37"/>
      <c r="D173" s="37"/>
      <c r="E173" s="43" t="s">
        <v>281</v>
      </c>
      <c r="F173" s="37"/>
      <c r="G173" s="37"/>
      <c r="H173" s="37"/>
      <c r="I173" s="37"/>
      <c r="J173" s="38"/>
    </row>
    <row r="174" ht="300">
      <c r="A174" s="29" t="s">
        <v>36</v>
      </c>
      <c r="B174" s="36"/>
      <c r="C174" s="37"/>
      <c r="D174" s="37"/>
      <c r="E174" s="31" t="s">
        <v>282</v>
      </c>
      <c r="F174" s="37"/>
      <c r="G174" s="37"/>
      <c r="H174" s="37"/>
      <c r="I174" s="37"/>
      <c r="J174" s="38"/>
    </row>
    <row r="175">
      <c r="A175" s="29" t="s">
        <v>29</v>
      </c>
      <c r="B175" s="29">
        <v>42</v>
      </c>
      <c r="C175" s="30" t="s">
        <v>283</v>
      </c>
      <c r="D175" s="29" t="s">
        <v>284</v>
      </c>
      <c r="E175" s="31" t="s">
        <v>285</v>
      </c>
      <c r="F175" s="32" t="s">
        <v>286</v>
      </c>
      <c r="G175" s="33">
        <v>0.51000000000000001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287</v>
      </c>
      <c r="F176" s="37"/>
      <c r="G176" s="37"/>
      <c r="H176" s="37"/>
      <c r="I176" s="37"/>
      <c r="J176" s="38"/>
    </row>
    <row r="177">
      <c r="A177" s="29" t="s">
        <v>101</v>
      </c>
      <c r="B177" s="36"/>
      <c r="C177" s="37"/>
      <c r="D177" s="37"/>
      <c r="E177" s="43" t="s">
        <v>288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42"/>
      <c r="F178" s="37"/>
      <c r="G178" s="37"/>
      <c r="H178" s="37"/>
      <c r="I178" s="37"/>
      <c r="J178" s="38"/>
    </row>
    <row r="179">
      <c r="A179" s="29" t="s">
        <v>29</v>
      </c>
      <c r="B179" s="29">
        <v>43</v>
      </c>
      <c r="C179" s="30" t="s">
        <v>283</v>
      </c>
      <c r="D179" s="29" t="s">
        <v>289</v>
      </c>
      <c r="E179" s="31" t="s">
        <v>285</v>
      </c>
      <c r="F179" s="32" t="s">
        <v>286</v>
      </c>
      <c r="G179" s="33">
        <v>0.17999999999999999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31" t="s">
        <v>290</v>
      </c>
      <c r="F180" s="37"/>
      <c r="G180" s="37"/>
      <c r="H180" s="37"/>
      <c r="I180" s="37"/>
      <c r="J180" s="38"/>
    </row>
    <row r="181" ht="45">
      <c r="A181" s="29" t="s">
        <v>101</v>
      </c>
      <c r="B181" s="36"/>
      <c r="C181" s="37"/>
      <c r="D181" s="37"/>
      <c r="E181" s="43" t="s">
        <v>291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42"/>
      <c r="F182" s="37"/>
      <c r="G182" s="37"/>
      <c r="H182" s="37"/>
      <c r="I182" s="37"/>
      <c r="J182" s="38"/>
    </row>
    <row r="183">
      <c r="A183" s="29" t="s">
        <v>29</v>
      </c>
      <c r="B183" s="29">
        <v>44</v>
      </c>
      <c r="C183" s="30" t="s">
        <v>292</v>
      </c>
      <c r="D183" s="29" t="s">
        <v>31</v>
      </c>
      <c r="E183" s="31" t="s">
        <v>293</v>
      </c>
      <c r="F183" s="32" t="s">
        <v>140</v>
      </c>
      <c r="G183" s="33">
        <v>16.375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31" t="s">
        <v>294</v>
      </c>
      <c r="F184" s="37"/>
      <c r="G184" s="37"/>
      <c r="H184" s="37"/>
      <c r="I184" s="37"/>
      <c r="J184" s="38"/>
    </row>
    <row r="185" ht="45">
      <c r="A185" s="29" t="s">
        <v>101</v>
      </c>
      <c r="B185" s="36"/>
      <c r="C185" s="37"/>
      <c r="D185" s="37"/>
      <c r="E185" s="43" t="s">
        <v>295</v>
      </c>
      <c r="F185" s="37"/>
      <c r="G185" s="37"/>
      <c r="H185" s="37"/>
      <c r="I185" s="37"/>
      <c r="J185" s="38"/>
    </row>
    <row r="186" ht="30">
      <c r="A186" s="29" t="s">
        <v>36</v>
      </c>
      <c r="B186" s="36"/>
      <c r="C186" s="37"/>
      <c r="D186" s="37"/>
      <c r="E186" s="31" t="s">
        <v>296</v>
      </c>
      <c r="F186" s="37"/>
      <c r="G186" s="37"/>
      <c r="H186" s="37"/>
      <c r="I186" s="37"/>
      <c r="J186" s="38"/>
    </row>
    <row r="187">
      <c r="A187" s="29" t="s">
        <v>29</v>
      </c>
      <c r="B187" s="29">
        <v>45</v>
      </c>
      <c r="C187" s="30" t="s">
        <v>297</v>
      </c>
      <c r="D187" s="29" t="s">
        <v>31</v>
      </c>
      <c r="E187" s="31" t="s">
        <v>298</v>
      </c>
      <c r="F187" s="32" t="s">
        <v>140</v>
      </c>
      <c r="G187" s="33">
        <v>4.0499999999999998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31" t="s">
        <v>299</v>
      </c>
      <c r="F188" s="37"/>
      <c r="G188" s="37"/>
      <c r="H188" s="37"/>
      <c r="I188" s="37"/>
      <c r="J188" s="38"/>
    </row>
    <row r="189">
      <c r="A189" s="29" t="s">
        <v>101</v>
      </c>
      <c r="B189" s="36"/>
      <c r="C189" s="37"/>
      <c r="D189" s="37"/>
      <c r="E189" s="43" t="s">
        <v>300</v>
      </c>
      <c r="F189" s="37"/>
      <c r="G189" s="37"/>
      <c r="H189" s="37"/>
      <c r="I189" s="37"/>
      <c r="J189" s="38"/>
    </row>
    <row r="190" ht="45">
      <c r="A190" s="29" t="s">
        <v>36</v>
      </c>
      <c r="B190" s="36"/>
      <c r="C190" s="37"/>
      <c r="D190" s="37"/>
      <c r="E190" s="31" t="s">
        <v>301</v>
      </c>
      <c r="F190" s="37"/>
      <c r="G190" s="37"/>
      <c r="H190" s="37"/>
      <c r="I190" s="37"/>
      <c r="J190" s="38"/>
    </row>
    <row r="191">
      <c r="A191" s="29" t="s">
        <v>29</v>
      </c>
      <c r="B191" s="29">
        <v>46</v>
      </c>
      <c r="C191" s="30" t="s">
        <v>302</v>
      </c>
      <c r="D191" s="29" t="s">
        <v>107</v>
      </c>
      <c r="E191" s="31" t="s">
        <v>303</v>
      </c>
      <c r="F191" s="32" t="s">
        <v>140</v>
      </c>
      <c r="G191" s="33">
        <v>14.76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34</v>
      </c>
      <c r="B192" s="36"/>
      <c r="C192" s="37"/>
      <c r="D192" s="37"/>
      <c r="E192" s="31" t="s">
        <v>304</v>
      </c>
      <c r="F192" s="37"/>
      <c r="G192" s="37"/>
      <c r="H192" s="37"/>
      <c r="I192" s="37"/>
      <c r="J192" s="38"/>
    </row>
    <row r="193" ht="75">
      <c r="A193" s="29" t="s">
        <v>101</v>
      </c>
      <c r="B193" s="36"/>
      <c r="C193" s="37"/>
      <c r="D193" s="37"/>
      <c r="E193" s="43" t="s">
        <v>305</v>
      </c>
      <c r="F193" s="37"/>
      <c r="G193" s="37"/>
      <c r="H193" s="37"/>
      <c r="I193" s="37"/>
      <c r="J193" s="38"/>
    </row>
    <row r="194" ht="45">
      <c r="A194" s="29" t="s">
        <v>36</v>
      </c>
      <c r="B194" s="36"/>
      <c r="C194" s="37"/>
      <c r="D194" s="37"/>
      <c r="E194" s="31" t="s">
        <v>306</v>
      </c>
      <c r="F194" s="37"/>
      <c r="G194" s="37"/>
      <c r="H194" s="37"/>
      <c r="I194" s="37"/>
      <c r="J194" s="38"/>
    </row>
    <row r="195">
      <c r="A195" s="29" t="s">
        <v>29</v>
      </c>
      <c r="B195" s="29">
        <v>47</v>
      </c>
      <c r="C195" s="30" t="s">
        <v>302</v>
      </c>
      <c r="D195" s="29" t="s">
        <v>113</v>
      </c>
      <c r="E195" s="31" t="s">
        <v>307</v>
      </c>
      <c r="F195" s="32" t="s">
        <v>140</v>
      </c>
      <c r="G195" s="33">
        <v>10.49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31" t="s">
        <v>308</v>
      </c>
      <c r="F196" s="37"/>
      <c r="G196" s="37"/>
      <c r="H196" s="37"/>
      <c r="I196" s="37"/>
      <c r="J196" s="38"/>
    </row>
    <row r="197">
      <c r="A197" s="29" t="s">
        <v>101</v>
      </c>
      <c r="B197" s="36"/>
      <c r="C197" s="37"/>
      <c r="D197" s="37"/>
      <c r="E197" s="43" t="s">
        <v>309</v>
      </c>
      <c r="F197" s="37"/>
      <c r="G197" s="37"/>
      <c r="H197" s="37"/>
      <c r="I197" s="37"/>
      <c r="J197" s="38"/>
    </row>
    <row r="198" ht="45">
      <c r="A198" s="29" t="s">
        <v>36</v>
      </c>
      <c r="B198" s="36"/>
      <c r="C198" s="37"/>
      <c r="D198" s="37"/>
      <c r="E198" s="31" t="s">
        <v>301</v>
      </c>
      <c r="F198" s="37"/>
      <c r="G198" s="37"/>
      <c r="H198" s="37"/>
      <c r="I198" s="37"/>
      <c r="J198" s="38"/>
    </row>
    <row r="199">
      <c r="A199" s="29" t="s">
        <v>29</v>
      </c>
      <c r="B199" s="29">
        <v>48</v>
      </c>
      <c r="C199" s="30" t="s">
        <v>310</v>
      </c>
      <c r="D199" s="29" t="s">
        <v>31</v>
      </c>
      <c r="E199" s="31" t="s">
        <v>311</v>
      </c>
      <c r="F199" s="32" t="s">
        <v>140</v>
      </c>
      <c r="G199" s="33">
        <v>9.8559999999999999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30">
      <c r="A200" s="29" t="s">
        <v>34</v>
      </c>
      <c r="B200" s="36"/>
      <c r="C200" s="37"/>
      <c r="D200" s="37"/>
      <c r="E200" s="31" t="s">
        <v>312</v>
      </c>
      <c r="F200" s="37"/>
      <c r="G200" s="37"/>
      <c r="H200" s="37"/>
      <c r="I200" s="37"/>
      <c r="J200" s="38"/>
    </row>
    <row r="201" ht="45">
      <c r="A201" s="29" t="s">
        <v>101</v>
      </c>
      <c r="B201" s="36"/>
      <c r="C201" s="37"/>
      <c r="D201" s="37"/>
      <c r="E201" s="43" t="s">
        <v>313</v>
      </c>
      <c r="F201" s="37"/>
      <c r="G201" s="37"/>
      <c r="H201" s="37"/>
      <c r="I201" s="37"/>
      <c r="J201" s="38"/>
    </row>
    <row r="202" ht="409.5">
      <c r="A202" s="29" t="s">
        <v>36</v>
      </c>
      <c r="B202" s="36"/>
      <c r="C202" s="37"/>
      <c r="D202" s="37"/>
      <c r="E202" s="31" t="s">
        <v>314</v>
      </c>
      <c r="F202" s="37"/>
      <c r="G202" s="37"/>
      <c r="H202" s="37"/>
      <c r="I202" s="37"/>
      <c r="J202" s="38"/>
    </row>
    <row r="203">
      <c r="A203" s="29" t="s">
        <v>29</v>
      </c>
      <c r="B203" s="29">
        <v>49</v>
      </c>
      <c r="C203" s="30" t="s">
        <v>315</v>
      </c>
      <c r="D203" s="29" t="s">
        <v>31</v>
      </c>
      <c r="E203" s="31" t="s">
        <v>316</v>
      </c>
      <c r="F203" s="32" t="s">
        <v>109</v>
      </c>
      <c r="G203" s="33">
        <v>1.577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317</v>
      </c>
      <c r="F204" s="37"/>
      <c r="G204" s="37"/>
      <c r="H204" s="37"/>
      <c r="I204" s="37"/>
      <c r="J204" s="38"/>
    </row>
    <row r="205">
      <c r="A205" s="29" t="s">
        <v>101</v>
      </c>
      <c r="B205" s="36"/>
      <c r="C205" s="37"/>
      <c r="D205" s="37"/>
      <c r="E205" s="43" t="s">
        <v>318</v>
      </c>
      <c r="F205" s="37"/>
      <c r="G205" s="37"/>
      <c r="H205" s="37"/>
      <c r="I205" s="37"/>
      <c r="J205" s="38"/>
    </row>
    <row r="206" ht="330">
      <c r="A206" s="29" t="s">
        <v>36</v>
      </c>
      <c r="B206" s="36"/>
      <c r="C206" s="37"/>
      <c r="D206" s="37"/>
      <c r="E206" s="31" t="s">
        <v>262</v>
      </c>
      <c r="F206" s="37"/>
      <c r="G206" s="37"/>
      <c r="H206" s="37"/>
      <c r="I206" s="37"/>
      <c r="J206" s="38"/>
    </row>
    <row r="207">
      <c r="A207" s="29" t="s">
        <v>29</v>
      </c>
      <c r="B207" s="29">
        <v>50</v>
      </c>
      <c r="C207" s="30" t="s">
        <v>319</v>
      </c>
      <c r="D207" s="29"/>
      <c r="E207" s="31" t="s">
        <v>320</v>
      </c>
      <c r="F207" s="32" t="s">
        <v>140</v>
      </c>
      <c r="G207" s="33">
        <v>3.0600000000000001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34</v>
      </c>
      <c r="B208" s="36"/>
      <c r="C208" s="37"/>
      <c r="D208" s="37"/>
      <c r="E208" s="31" t="s">
        <v>321</v>
      </c>
      <c r="F208" s="37"/>
      <c r="G208" s="37"/>
      <c r="H208" s="37"/>
      <c r="I208" s="37"/>
      <c r="J208" s="38"/>
    </row>
    <row r="209">
      <c r="A209" s="29" t="s">
        <v>101</v>
      </c>
      <c r="B209" s="36"/>
      <c r="C209" s="37"/>
      <c r="D209" s="37"/>
      <c r="E209" s="43" t="s">
        <v>322</v>
      </c>
      <c r="F209" s="37"/>
      <c r="G209" s="37"/>
      <c r="H209" s="37"/>
      <c r="I209" s="37"/>
      <c r="J209" s="38"/>
    </row>
    <row r="210" ht="270">
      <c r="A210" s="29" t="s">
        <v>36</v>
      </c>
      <c r="B210" s="36"/>
      <c r="C210" s="37"/>
      <c r="D210" s="37"/>
      <c r="E210" s="31" t="s">
        <v>323</v>
      </c>
      <c r="F210" s="37"/>
      <c r="G210" s="37"/>
      <c r="H210" s="37"/>
      <c r="I210" s="37"/>
      <c r="J210" s="38"/>
    </row>
    <row r="211">
      <c r="A211" s="23" t="s">
        <v>26</v>
      </c>
      <c r="B211" s="24"/>
      <c r="C211" s="25" t="s">
        <v>324</v>
      </c>
      <c r="D211" s="26"/>
      <c r="E211" s="23" t="s">
        <v>325</v>
      </c>
      <c r="F211" s="26"/>
      <c r="G211" s="26"/>
      <c r="H211" s="26"/>
      <c r="I211" s="27">
        <f>SUMIFS(I212:I267,A212:A267,"P")</f>
        <v>0</v>
      </c>
      <c r="J211" s="28"/>
    </row>
    <row r="212">
      <c r="A212" s="29" t="s">
        <v>29</v>
      </c>
      <c r="B212" s="29">
        <v>51</v>
      </c>
      <c r="C212" s="30" t="s">
        <v>326</v>
      </c>
      <c r="D212" s="29"/>
      <c r="E212" s="31" t="s">
        <v>327</v>
      </c>
      <c r="F212" s="32" t="s">
        <v>140</v>
      </c>
      <c r="G212" s="33">
        <v>20.925000000000001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30">
      <c r="A213" s="29" t="s">
        <v>34</v>
      </c>
      <c r="B213" s="36"/>
      <c r="C213" s="37"/>
      <c r="D213" s="37"/>
      <c r="E213" s="31" t="s">
        <v>328</v>
      </c>
      <c r="F213" s="37"/>
      <c r="G213" s="37"/>
      <c r="H213" s="37"/>
      <c r="I213" s="37"/>
      <c r="J213" s="38"/>
    </row>
    <row r="214">
      <c r="A214" s="29" t="s">
        <v>101</v>
      </c>
      <c r="B214" s="36"/>
      <c r="C214" s="37"/>
      <c r="D214" s="37"/>
      <c r="E214" s="43" t="s">
        <v>329</v>
      </c>
      <c r="F214" s="37"/>
      <c r="G214" s="37"/>
      <c r="H214" s="37"/>
      <c r="I214" s="37"/>
      <c r="J214" s="38"/>
    </row>
    <row r="215" ht="409.5">
      <c r="A215" s="29" t="s">
        <v>36</v>
      </c>
      <c r="B215" s="36"/>
      <c r="C215" s="37"/>
      <c r="D215" s="37"/>
      <c r="E215" s="31" t="s">
        <v>314</v>
      </c>
      <c r="F215" s="37"/>
      <c r="G215" s="37"/>
      <c r="H215" s="37"/>
      <c r="I215" s="37"/>
      <c r="J215" s="38"/>
    </row>
    <row r="216">
      <c r="A216" s="29" t="s">
        <v>29</v>
      </c>
      <c r="B216" s="29">
        <v>52</v>
      </c>
      <c r="C216" s="30" t="s">
        <v>330</v>
      </c>
      <c r="D216" s="29"/>
      <c r="E216" s="31" t="s">
        <v>331</v>
      </c>
      <c r="F216" s="32" t="s">
        <v>140</v>
      </c>
      <c r="G216" s="33">
        <v>95.369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34</v>
      </c>
      <c r="B217" s="36"/>
      <c r="C217" s="37"/>
      <c r="D217" s="37"/>
      <c r="E217" s="31" t="s">
        <v>332</v>
      </c>
      <c r="F217" s="37"/>
      <c r="G217" s="37"/>
      <c r="H217" s="37"/>
      <c r="I217" s="37"/>
      <c r="J217" s="38"/>
    </row>
    <row r="218" ht="90">
      <c r="A218" s="29" t="s">
        <v>101</v>
      </c>
      <c r="B218" s="36"/>
      <c r="C218" s="37"/>
      <c r="D218" s="37"/>
      <c r="E218" s="43" t="s">
        <v>333</v>
      </c>
      <c r="F218" s="37"/>
      <c r="G218" s="37"/>
      <c r="H218" s="37"/>
      <c r="I218" s="37"/>
      <c r="J218" s="38"/>
    </row>
    <row r="219" ht="409.5">
      <c r="A219" s="29" t="s">
        <v>36</v>
      </c>
      <c r="B219" s="36"/>
      <c r="C219" s="37"/>
      <c r="D219" s="37"/>
      <c r="E219" s="31" t="s">
        <v>334</v>
      </c>
      <c r="F219" s="37"/>
      <c r="G219" s="37"/>
      <c r="H219" s="37"/>
      <c r="I219" s="37"/>
      <c r="J219" s="38"/>
    </row>
    <row r="220">
      <c r="A220" s="29" t="s">
        <v>29</v>
      </c>
      <c r="B220" s="29">
        <v>53</v>
      </c>
      <c r="C220" s="30" t="s">
        <v>335</v>
      </c>
      <c r="D220" s="29" t="s">
        <v>107</v>
      </c>
      <c r="E220" s="31" t="s">
        <v>336</v>
      </c>
      <c r="F220" s="32" t="s">
        <v>109</v>
      </c>
      <c r="G220" s="33">
        <v>2.9300000000000002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31" t="s">
        <v>337</v>
      </c>
      <c r="F221" s="37"/>
      <c r="G221" s="37"/>
      <c r="H221" s="37"/>
      <c r="I221" s="37"/>
      <c r="J221" s="38"/>
    </row>
    <row r="222">
      <c r="A222" s="29" t="s">
        <v>101</v>
      </c>
      <c r="B222" s="36"/>
      <c r="C222" s="37"/>
      <c r="D222" s="37"/>
      <c r="E222" s="43" t="s">
        <v>338</v>
      </c>
      <c r="F222" s="37"/>
      <c r="G222" s="37"/>
      <c r="H222" s="37"/>
      <c r="I222" s="37"/>
      <c r="J222" s="38"/>
    </row>
    <row r="223" ht="330">
      <c r="A223" s="29" t="s">
        <v>36</v>
      </c>
      <c r="B223" s="36"/>
      <c r="C223" s="37"/>
      <c r="D223" s="37"/>
      <c r="E223" s="31" t="s">
        <v>339</v>
      </c>
      <c r="F223" s="37"/>
      <c r="G223" s="37"/>
      <c r="H223" s="37"/>
      <c r="I223" s="37"/>
      <c r="J223" s="38"/>
    </row>
    <row r="224">
      <c r="A224" s="29" t="s">
        <v>29</v>
      </c>
      <c r="B224" s="29">
        <v>54</v>
      </c>
      <c r="C224" s="30" t="s">
        <v>335</v>
      </c>
      <c r="D224" s="29" t="s">
        <v>113</v>
      </c>
      <c r="E224" s="31" t="s">
        <v>336</v>
      </c>
      <c r="F224" s="32" t="s">
        <v>109</v>
      </c>
      <c r="G224" s="33">
        <v>23.841999999999999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34</v>
      </c>
      <c r="B225" s="36"/>
      <c r="C225" s="37"/>
      <c r="D225" s="37"/>
      <c r="E225" s="31" t="s">
        <v>340</v>
      </c>
      <c r="F225" s="37"/>
      <c r="G225" s="37"/>
      <c r="H225" s="37"/>
      <c r="I225" s="37"/>
      <c r="J225" s="38"/>
    </row>
    <row r="226">
      <c r="A226" s="29" t="s">
        <v>101</v>
      </c>
      <c r="B226" s="36"/>
      <c r="C226" s="37"/>
      <c r="D226" s="37"/>
      <c r="E226" s="43" t="s">
        <v>341</v>
      </c>
      <c r="F226" s="37"/>
      <c r="G226" s="37"/>
      <c r="H226" s="37"/>
      <c r="I226" s="37"/>
      <c r="J226" s="38"/>
    </row>
    <row r="227" ht="330">
      <c r="A227" s="29" t="s">
        <v>36</v>
      </c>
      <c r="B227" s="36"/>
      <c r="C227" s="37"/>
      <c r="D227" s="37"/>
      <c r="E227" s="31" t="s">
        <v>339</v>
      </c>
      <c r="F227" s="37"/>
      <c r="G227" s="37"/>
      <c r="H227" s="37"/>
      <c r="I227" s="37"/>
      <c r="J227" s="38"/>
    </row>
    <row r="228">
      <c r="A228" s="29" t="s">
        <v>29</v>
      </c>
      <c r="B228" s="29">
        <v>55</v>
      </c>
      <c r="C228" s="30" t="s">
        <v>342</v>
      </c>
      <c r="D228" s="29" t="s">
        <v>31</v>
      </c>
      <c r="E228" s="31" t="s">
        <v>343</v>
      </c>
      <c r="F228" s="32" t="s">
        <v>155</v>
      </c>
      <c r="G228" s="33">
        <v>16.5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34</v>
      </c>
      <c r="B229" s="36"/>
      <c r="C229" s="37"/>
      <c r="D229" s="37"/>
      <c r="E229" s="31" t="s">
        <v>344</v>
      </c>
      <c r="F229" s="37"/>
      <c r="G229" s="37"/>
      <c r="H229" s="37"/>
      <c r="I229" s="37"/>
      <c r="J229" s="38"/>
    </row>
    <row r="230" ht="60">
      <c r="A230" s="29" t="s">
        <v>101</v>
      </c>
      <c r="B230" s="36"/>
      <c r="C230" s="37"/>
      <c r="D230" s="37"/>
      <c r="E230" s="43" t="s">
        <v>345</v>
      </c>
      <c r="F230" s="37"/>
      <c r="G230" s="37"/>
      <c r="H230" s="37"/>
      <c r="I230" s="37"/>
      <c r="J230" s="38"/>
    </row>
    <row r="231" ht="75">
      <c r="A231" s="29" t="s">
        <v>36</v>
      </c>
      <c r="B231" s="36"/>
      <c r="C231" s="37"/>
      <c r="D231" s="37"/>
      <c r="E231" s="31" t="s">
        <v>346</v>
      </c>
      <c r="F231" s="37"/>
      <c r="G231" s="37"/>
      <c r="H231" s="37"/>
      <c r="I231" s="37"/>
      <c r="J231" s="38"/>
    </row>
    <row r="232">
      <c r="A232" s="29" t="s">
        <v>29</v>
      </c>
      <c r="B232" s="29">
        <v>56</v>
      </c>
      <c r="C232" s="30" t="s">
        <v>347</v>
      </c>
      <c r="D232" s="29" t="s">
        <v>107</v>
      </c>
      <c r="E232" s="31" t="s">
        <v>348</v>
      </c>
      <c r="F232" s="32" t="s">
        <v>140</v>
      </c>
      <c r="G232" s="33">
        <v>23.608000000000001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34</v>
      </c>
      <c r="B233" s="36"/>
      <c r="C233" s="37"/>
      <c r="D233" s="37"/>
      <c r="E233" s="31" t="s">
        <v>349</v>
      </c>
      <c r="F233" s="37"/>
      <c r="G233" s="37"/>
      <c r="H233" s="37"/>
      <c r="I233" s="37"/>
      <c r="J233" s="38"/>
    </row>
    <row r="234" ht="180">
      <c r="A234" s="29" t="s">
        <v>101</v>
      </c>
      <c r="B234" s="36"/>
      <c r="C234" s="37"/>
      <c r="D234" s="37"/>
      <c r="E234" s="43" t="s">
        <v>350</v>
      </c>
      <c r="F234" s="37"/>
      <c r="G234" s="37"/>
      <c r="H234" s="37"/>
      <c r="I234" s="37"/>
      <c r="J234" s="38"/>
    </row>
    <row r="235" ht="409.5">
      <c r="A235" s="29" t="s">
        <v>36</v>
      </c>
      <c r="B235" s="36"/>
      <c r="C235" s="37"/>
      <c r="D235" s="37"/>
      <c r="E235" s="31" t="s">
        <v>314</v>
      </c>
      <c r="F235" s="37"/>
      <c r="G235" s="37"/>
      <c r="H235" s="37"/>
      <c r="I235" s="37"/>
      <c r="J235" s="38"/>
    </row>
    <row r="236">
      <c r="A236" s="29" t="s">
        <v>29</v>
      </c>
      <c r="B236" s="29">
        <v>57</v>
      </c>
      <c r="C236" s="30" t="s">
        <v>347</v>
      </c>
      <c r="D236" s="29" t="s">
        <v>113</v>
      </c>
      <c r="E236" s="31" t="s">
        <v>348</v>
      </c>
      <c r="F236" s="32" t="s">
        <v>140</v>
      </c>
      <c r="G236" s="33">
        <v>2.4399999999999999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34</v>
      </c>
      <c r="B237" s="36"/>
      <c r="C237" s="37"/>
      <c r="D237" s="37"/>
      <c r="E237" s="31" t="s">
        <v>351</v>
      </c>
      <c r="F237" s="37"/>
      <c r="G237" s="37"/>
      <c r="H237" s="37"/>
      <c r="I237" s="37"/>
      <c r="J237" s="38"/>
    </row>
    <row r="238" ht="45">
      <c r="A238" s="29" t="s">
        <v>101</v>
      </c>
      <c r="B238" s="36"/>
      <c r="C238" s="37"/>
      <c r="D238" s="37"/>
      <c r="E238" s="43" t="s">
        <v>352</v>
      </c>
      <c r="F238" s="37"/>
      <c r="G238" s="37"/>
      <c r="H238" s="37"/>
      <c r="I238" s="37"/>
      <c r="J238" s="38"/>
    </row>
    <row r="239" ht="409.5">
      <c r="A239" s="29" t="s">
        <v>36</v>
      </c>
      <c r="B239" s="36"/>
      <c r="C239" s="37"/>
      <c r="D239" s="37"/>
      <c r="E239" s="31" t="s">
        <v>314</v>
      </c>
      <c r="F239" s="37"/>
      <c r="G239" s="37"/>
      <c r="H239" s="37"/>
      <c r="I239" s="37"/>
      <c r="J239" s="38"/>
    </row>
    <row r="240">
      <c r="A240" s="29" t="s">
        <v>29</v>
      </c>
      <c r="B240" s="29">
        <v>58</v>
      </c>
      <c r="C240" s="30" t="s">
        <v>347</v>
      </c>
      <c r="D240" s="29" t="s">
        <v>116</v>
      </c>
      <c r="E240" s="31" t="s">
        <v>348</v>
      </c>
      <c r="F240" s="32" t="s">
        <v>140</v>
      </c>
      <c r="G240" s="33">
        <v>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34</v>
      </c>
      <c r="B241" s="36"/>
      <c r="C241" s="37"/>
      <c r="D241" s="37"/>
      <c r="E241" s="31" t="s">
        <v>353</v>
      </c>
      <c r="F241" s="37"/>
      <c r="G241" s="37"/>
      <c r="H241" s="37"/>
      <c r="I241" s="37"/>
      <c r="J241" s="38"/>
    </row>
    <row r="242">
      <c r="A242" s="29" t="s">
        <v>101</v>
      </c>
      <c r="B242" s="36"/>
      <c r="C242" s="37"/>
      <c r="D242" s="37"/>
      <c r="E242" s="43" t="s">
        <v>354</v>
      </c>
      <c r="F242" s="37"/>
      <c r="G242" s="37"/>
      <c r="H242" s="37"/>
      <c r="I242" s="37"/>
      <c r="J242" s="38"/>
    </row>
    <row r="243" ht="409.5">
      <c r="A243" s="29" t="s">
        <v>36</v>
      </c>
      <c r="B243" s="36"/>
      <c r="C243" s="37"/>
      <c r="D243" s="37"/>
      <c r="E243" s="31" t="s">
        <v>314</v>
      </c>
      <c r="F243" s="37"/>
      <c r="G243" s="37"/>
      <c r="H243" s="37"/>
      <c r="I243" s="37"/>
      <c r="J243" s="38"/>
    </row>
    <row r="244">
      <c r="A244" s="29" t="s">
        <v>29</v>
      </c>
      <c r="B244" s="29">
        <v>59</v>
      </c>
      <c r="C244" s="30" t="s">
        <v>355</v>
      </c>
      <c r="D244" s="29" t="s">
        <v>107</v>
      </c>
      <c r="E244" s="31" t="s">
        <v>356</v>
      </c>
      <c r="F244" s="32" t="s">
        <v>140</v>
      </c>
      <c r="G244" s="33">
        <v>23.535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34</v>
      </c>
      <c r="B245" s="36"/>
      <c r="C245" s="37"/>
      <c r="D245" s="37"/>
      <c r="E245" s="31" t="s">
        <v>357</v>
      </c>
      <c r="F245" s="37"/>
      <c r="G245" s="37"/>
      <c r="H245" s="37"/>
      <c r="I245" s="37"/>
      <c r="J245" s="38"/>
    </row>
    <row r="246" ht="105">
      <c r="A246" s="29" t="s">
        <v>101</v>
      </c>
      <c r="B246" s="36"/>
      <c r="C246" s="37"/>
      <c r="D246" s="37"/>
      <c r="E246" s="43" t="s">
        <v>358</v>
      </c>
      <c r="F246" s="37"/>
      <c r="G246" s="37"/>
      <c r="H246" s="37"/>
      <c r="I246" s="37"/>
      <c r="J246" s="38"/>
    </row>
    <row r="247" ht="409.5">
      <c r="A247" s="29" t="s">
        <v>36</v>
      </c>
      <c r="B247" s="36"/>
      <c r="C247" s="37"/>
      <c r="D247" s="37"/>
      <c r="E247" s="31" t="s">
        <v>314</v>
      </c>
      <c r="F247" s="37"/>
      <c r="G247" s="37"/>
      <c r="H247" s="37"/>
      <c r="I247" s="37"/>
      <c r="J247" s="38"/>
    </row>
    <row r="248">
      <c r="A248" s="29" t="s">
        <v>29</v>
      </c>
      <c r="B248" s="29">
        <v>60</v>
      </c>
      <c r="C248" s="30" t="s">
        <v>355</v>
      </c>
      <c r="D248" s="29" t="s">
        <v>113</v>
      </c>
      <c r="E248" s="31" t="s">
        <v>356</v>
      </c>
      <c r="F248" s="32" t="s">
        <v>140</v>
      </c>
      <c r="G248" s="33">
        <v>4.452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34</v>
      </c>
      <c r="B249" s="36"/>
      <c r="C249" s="37"/>
      <c r="D249" s="37"/>
      <c r="E249" s="31" t="s">
        <v>359</v>
      </c>
      <c r="F249" s="37"/>
      <c r="G249" s="37"/>
      <c r="H249" s="37"/>
      <c r="I249" s="37"/>
      <c r="J249" s="38"/>
    </row>
    <row r="250" ht="45">
      <c r="A250" s="29" t="s">
        <v>101</v>
      </c>
      <c r="B250" s="36"/>
      <c r="C250" s="37"/>
      <c r="D250" s="37"/>
      <c r="E250" s="43" t="s">
        <v>360</v>
      </c>
      <c r="F250" s="37"/>
      <c r="G250" s="37"/>
      <c r="H250" s="37"/>
      <c r="I250" s="37"/>
      <c r="J250" s="38"/>
    </row>
    <row r="251" ht="409.5">
      <c r="A251" s="29" t="s">
        <v>36</v>
      </c>
      <c r="B251" s="36"/>
      <c r="C251" s="37"/>
      <c r="D251" s="37"/>
      <c r="E251" s="31" t="s">
        <v>314</v>
      </c>
      <c r="F251" s="37"/>
      <c r="G251" s="37"/>
      <c r="H251" s="37"/>
      <c r="I251" s="37"/>
      <c r="J251" s="38"/>
    </row>
    <row r="252">
      <c r="A252" s="29" t="s">
        <v>29</v>
      </c>
      <c r="B252" s="29">
        <v>61</v>
      </c>
      <c r="C252" s="30" t="s">
        <v>361</v>
      </c>
      <c r="D252" s="29" t="s">
        <v>31</v>
      </c>
      <c r="E252" s="31" t="s">
        <v>362</v>
      </c>
      <c r="F252" s="32" t="s">
        <v>140</v>
      </c>
      <c r="G252" s="33">
        <v>31.055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34</v>
      </c>
      <c r="B253" s="36"/>
      <c r="C253" s="37"/>
      <c r="D253" s="37"/>
      <c r="E253" s="31" t="s">
        <v>363</v>
      </c>
      <c r="F253" s="37"/>
      <c r="G253" s="37"/>
      <c r="H253" s="37"/>
      <c r="I253" s="37"/>
      <c r="J253" s="38"/>
    </row>
    <row r="254" ht="45">
      <c r="A254" s="29" t="s">
        <v>101</v>
      </c>
      <c r="B254" s="36"/>
      <c r="C254" s="37"/>
      <c r="D254" s="37"/>
      <c r="E254" s="43" t="s">
        <v>364</v>
      </c>
      <c r="F254" s="37"/>
      <c r="G254" s="37"/>
      <c r="H254" s="37"/>
      <c r="I254" s="37"/>
      <c r="J254" s="38"/>
    </row>
    <row r="255" ht="60">
      <c r="A255" s="29" t="s">
        <v>36</v>
      </c>
      <c r="B255" s="36"/>
      <c r="C255" s="37"/>
      <c r="D255" s="37"/>
      <c r="E255" s="31" t="s">
        <v>365</v>
      </c>
      <c r="F255" s="37"/>
      <c r="G255" s="37"/>
      <c r="H255" s="37"/>
      <c r="I255" s="37"/>
      <c r="J255" s="38"/>
    </row>
    <row r="256">
      <c r="A256" s="29" t="s">
        <v>29</v>
      </c>
      <c r="B256" s="29">
        <v>62</v>
      </c>
      <c r="C256" s="30" t="s">
        <v>366</v>
      </c>
      <c r="D256" s="29" t="s">
        <v>31</v>
      </c>
      <c r="E256" s="31" t="s">
        <v>367</v>
      </c>
      <c r="F256" s="32" t="s">
        <v>140</v>
      </c>
      <c r="G256" s="33">
        <v>29.779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34</v>
      </c>
      <c r="B257" s="36"/>
      <c r="C257" s="37"/>
      <c r="D257" s="37"/>
      <c r="E257" s="31" t="s">
        <v>368</v>
      </c>
      <c r="F257" s="37"/>
      <c r="G257" s="37"/>
      <c r="H257" s="37"/>
      <c r="I257" s="37"/>
      <c r="J257" s="38"/>
    </row>
    <row r="258" ht="45">
      <c r="A258" s="29" t="s">
        <v>101</v>
      </c>
      <c r="B258" s="36"/>
      <c r="C258" s="37"/>
      <c r="D258" s="37"/>
      <c r="E258" s="43" t="s">
        <v>369</v>
      </c>
      <c r="F258" s="37"/>
      <c r="G258" s="37"/>
      <c r="H258" s="37"/>
      <c r="I258" s="37"/>
      <c r="J258" s="38"/>
    </row>
    <row r="259" ht="45">
      <c r="A259" s="29" t="s">
        <v>36</v>
      </c>
      <c r="B259" s="36"/>
      <c r="C259" s="37"/>
      <c r="D259" s="37"/>
      <c r="E259" s="31" t="s">
        <v>370</v>
      </c>
      <c r="F259" s="37"/>
      <c r="G259" s="37"/>
      <c r="H259" s="37"/>
      <c r="I259" s="37"/>
      <c r="J259" s="38"/>
    </row>
    <row r="260">
      <c r="A260" s="29" t="s">
        <v>29</v>
      </c>
      <c r="B260" s="29">
        <v>63</v>
      </c>
      <c r="C260" s="30" t="s">
        <v>371</v>
      </c>
      <c r="D260" s="29" t="s">
        <v>31</v>
      </c>
      <c r="E260" s="31" t="s">
        <v>372</v>
      </c>
      <c r="F260" s="32" t="s">
        <v>140</v>
      </c>
      <c r="G260" s="33">
        <v>17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34</v>
      </c>
      <c r="B261" s="36"/>
      <c r="C261" s="37"/>
      <c r="D261" s="37"/>
      <c r="E261" s="31" t="s">
        <v>373</v>
      </c>
      <c r="F261" s="37"/>
      <c r="G261" s="37"/>
      <c r="H261" s="37"/>
      <c r="I261" s="37"/>
      <c r="J261" s="38"/>
    </row>
    <row r="262" ht="45">
      <c r="A262" s="29" t="s">
        <v>101</v>
      </c>
      <c r="B262" s="36"/>
      <c r="C262" s="37"/>
      <c r="D262" s="37"/>
      <c r="E262" s="43" t="s">
        <v>374</v>
      </c>
      <c r="F262" s="37"/>
      <c r="G262" s="37"/>
      <c r="H262" s="37"/>
      <c r="I262" s="37"/>
      <c r="J262" s="38"/>
    </row>
    <row r="263" ht="330">
      <c r="A263" s="29" t="s">
        <v>36</v>
      </c>
      <c r="B263" s="36"/>
      <c r="C263" s="37"/>
      <c r="D263" s="37"/>
      <c r="E263" s="31" t="s">
        <v>375</v>
      </c>
      <c r="F263" s="37"/>
      <c r="G263" s="37"/>
      <c r="H263" s="37"/>
      <c r="I263" s="37"/>
      <c r="J263" s="38"/>
    </row>
    <row r="264">
      <c r="A264" s="29" t="s">
        <v>29</v>
      </c>
      <c r="B264" s="29">
        <v>64</v>
      </c>
      <c r="C264" s="30" t="s">
        <v>376</v>
      </c>
      <c r="D264" s="29" t="s">
        <v>31</v>
      </c>
      <c r="E264" s="31" t="s">
        <v>377</v>
      </c>
      <c r="F264" s="32" t="s">
        <v>205</v>
      </c>
      <c r="G264" s="33">
        <v>7.8150000000000004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34</v>
      </c>
      <c r="B265" s="36"/>
      <c r="C265" s="37"/>
      <c r="D265" s="37"/>
      <c r="E265" s="31" t="s">
        <v>378</v>
      </c>
      <c r="F265" s="37"/>
      <c r="G265" s="37"/>
      <c r="H265" s="37"/>
      <c r="I265" s="37"/>
      <c r="J265" s="38"/>
    </row>
    <row r="266" ht="75">
      <c r="A266" s="29" t="s">
        <v>101</v>
      </c>
      <c r="B266" s="36"/>
      <c r="C266" s="37"/>
      <c r="D266" s="37"/>
      <c r="E266" s="43" t="s">
        <v>379</v>
      </c>
      <c r="F266" s="37"/>
      <c r="G266" s="37"/>
      <c r="H266" s="37"/>
      <c r="I266" s="37"/>
      <c r="J266" s="38"/>
    </row>
    <row r="267" ht="165">
      <c r="A267" s="29" t="s">
        <v>36</v>
      </c>
      <c r="B267" s="36"/>
      <c r="C267" s="37"/>
      <c r="D267" s="37"/>
      <c r="E267" s="31" t="s">
        <v>380</v>
      </c>
      <c r="F267" s="37"/>
      <c r="G267" s="37"/>
      <c r="H267" s="37"/>
      <c r="I267" s="37"/>
      <c r="J267" s="38"/>
    </row>
    <row r="268">
      <c r="A268" s="23" t="s">
        <v>26</v>
      </c>
      <c r="B268" s="24"/>
      <c r="C268" s="25" t="s">
        <v>381</v>
      </c>
      <c r="D268" s="26"/>
      <c r="E268" s="23" t="s">
        <v>382</v>
      </c>
      <c r="F268" s="26"/>
      <c r="G268" s="26"/>
      <c r="H268" s="26"/>
      <c r="I268" s="27">
        <f>SUMIFS(I269:I312,A269:A312,"P")</f>
        <v>0</v>
      </c>
      <c r="J268" s="28"/>
    </row>
    <row r="269" ht="30">
      <c r="A269" s="29" t="s">
        <v>29</v>
      </c>
      <c r="B269" s="29">
        <v>65</v>
      </c>
      <c r="C269" s="30" t="s">
        <v>383</v>
      </c>
      <c r="D269" s="29" t="s">
        <v>31</v>
      </c>
      <c r="E269" s="31" t="s">
        <v>384</v>
      </c>
      <c r="F269" s="32" t="s">
        <v>205</v>
      </c>
      <c r="G269" s="33">
        <v>304.47500000000002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30">
      <c r="A270" s="29" t="s">
        <v>34</v>
      </c>
      <c r="B270" s="36"/>
      <c r="C270" s="37"/>
      <c r="D270" s="37"/>
      <c r="E270" s="31" t="s">
        <v>385</v>
      </c>
      <c r="F270" s="37"/>
      <c r="G270" s="37"/>
      <c r="H270" s="37"/>
      <c r="I270" s="37"/>
      <c r="J270" s="38"/>
    </row>
    <row r="271" ht="45">
      <c r="A271" s="29" t="s">
        <v>101</v>
      </c>
      <c r="B271" s="36"/>
      <c r="C271" s="37"/>
      <c r="D271" s="37"/>
      <c r="E271" s="43" t="s">
        <v>386</v>
      </c>
      <c r="F271" s="37"/>
      <c r="G271" s="37"/>
      <c r="H271" s="37"/>
      <c r="I271" s="37"/>
      <c r="J271" s="38"/>
    </row>
    <row r="272" ht="60">
      <c r="A272" s="29" t="s">
        <v>36</v>
      </c>
      <c r="B272" s="36"/>
      <c r="C272" s="37"/>
      <c r="D272" s="37"/>
      <c r="E272" s="31" t="s">
        <v>387</v>
      </c>
      <c r="F272" s="37"/>
      <c r="G272" s="37"/>
      <c r="H272" s="37"/>
      <c r="I272" s="37"/>
      <c r="J272" s="38"/>
    </row>
    <row r="273">
      <c r="A273" s="29" t="s">
        <v>29</v>
      </c>
      <c r="B273" s="29">
        <v>66</v>
      </c>
      <c r="C273" s="30" t="s">
        <v>388</v>
      </c>
      <c r="D273" s="29" t="s">
        <v>31</v>
      </c>
      <c r="E273" s="31" t="s">
        <v>389</v>
      </c>
      <c r="F273" s="32" t="s">
        <v>205</v>
      </c>
      <c r="G273" s="33">
        <v>309.85000000000002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30">
      <c r="A274" s="29" t="s">
        <v>34</v>
      </c>
      <c r="B274" s="36"/>
      <c r="C274" s="37"/>
      <c r="D274" s="37"/>
      <c r="E274" s="31" t="s">
        <v>390</v>
      </c>
      <c r="F274" s="37"/>
      <c r="G274" s="37"/>
      <c r="H274" s="37"/>
      <c r="I274" s="37"/>
      <c r="J274" s="38"/>
    </row>
    <row r="275" ht="45">
      <c r="A275" s="29" t="s">
        <v>101</v>
      </c>
      <c r="B275" s="36"/>
      <c r="C275" s="37"/>
      <c r="D275" s="37"/>
      <c r="E275" s="43" t="s">
        <v>391</v>
      </c>
      <c r="F275" s="37"/>
      <c r="G275" s="37"/>
      <c r="H275" s="37"/>
      <c r="I275" s="37"/>
      <c r="J275" s="38"/>
    </row>
    <row r="276" ht="60">
      <c r="A276" s="29" t="s">
        <v>36</v>
      </c>
      <c r="B276" s="36"/>
      <c r="C276" s="37"/>
      <c r="D276" s="37"/>
      <c r="E276" s="31" t="s">
        <v>387</v>
      </c>
      <c r="F276" s="37"/>
      <c r="G276" s="37"/>
      <c r="H276" s="37"/>
      <c r="I276" s="37"/>
      <c r="J276" s="38"/>
    </row>
    <row r="277">
      <c r="A277" s="29" t="s">
        <v>29</v>
      </c>
      <c r="B277" s="29">
        <v>67</v>
      </c>
      <c r="C277" s="30" t="s">
        <v>392</v>
      </c>
      <c r="D277" s="29" t="s">
        <v>31</v>
      </c>
      <c r="E277" s="31" t="s">
        <v>393</v>
      </c>
      <c r="F277" s="32" t="s">
        <v>205</v>
      </c>
      <c r="G277" s="33">
        <v>30.25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34</v>
      </c>
      <c r="B278" s="36"/>
      <c r="C278" s="37"/>
      <c r="D278" s="37"/>
      <c r="E278" s="31" t="s">
        <v>394</v>
      </c>
      <c r="F278" s="37"/>
      <c r="G278" s="37"/>
      <c r="H278" s="37"/>
      <c r="I278" s="37"/>
      <c r="J278" s="38"/>
    </row>
    <row r="279" ht="60">
      <c r="A279" s="29" t="s">
        <v>101</v>
      </c>
      <c r="B279" s="36"/>
      <c r="C279" s="37"/>
      <c r="D279" s="37"/>
      <c r="E279" s="43" t="s">
        <v>395</v>
      </c>
      <c r="F279" s="37"/>
      <c r="G279" s="37"/>
      <c r="H279" s="37"/>
      <c r="I279" s="37"/>
      <c r="J279" s="38"/>
    </row>
    <row r="280" ht="45">
      <c r="A280" s="29" t="s">
        <v>36</v>
      </c>
      <c r="B280" s="36"/>
      <c r="C280" s="37"/>
      <c r="D280" s="37"/>
      <c r="E280" s="31" t="s">
        <v>396</v>
      </c>
      <c r="F280" s="37"/>
      <c r="G280" s="37"/>
      <c r="H280" s="37"/>
      <c r="I280" s="37"/>
      <c r="J280" s="38"/>
    </row>
    <row r="281">
      <c r="A281" s="29" t="s">
        <v>29</v>
      </c>
      <c r="B281" s="29">
        <v>68</v>
      </c>
      <c r="C281" s="30" t="s">
        <v>397</v>
      </c>
      <c r="D281" s="29" t="s">
        <v>116</v>
      </c>
      <c r="E281" s="31" t="s">
        <v>398</v>
      </c>
      <c r="F281" s="32" t="s">
        <v>205</v>
      </c>
      <c r="G281" s="33">
        <v>298.5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34</v>
      </c>
      <c r="B282" s="36"/>
      <c r="C282" s="37"/>
      <c r="D282" s="37"/>
      <c r="E282" s="31" t="s">
        <v>399</v>
      </c>
      <c r="F282" s="37"/>
      <c r="G282" s="37"/>
      <c r="H282" s="37"/>
      <c r="I282" s="37"/>
      <c r="J282" s="38"/>
    </row>
    <row r="283" ht="45">
      <c r="A283" s="29" t="s">
        <v>101</v>
      </c>
      <c r="B283" s="36"/>
      <c r="C283" s="37"/>
      <c r="D283" s="37"/>
      <c r="E283" s="43" t="s">
        <v>400</v>
      </c>
      <c r="F283" s="37"/>
      <c r="G283" s="37"/>
      <c r="H283" s="37"/>
      <c r="I283" s="37"/>
      <c r="J283" s="38"/>
    </row>
    <row r="284" ht="75">
      <c r="A284" s="29" t="s">
        <v>36</v>
      </c>
      <c r="B284" s="36"/>
      <c r="C284" s="37"/>
      <c r="D284" s="37"/>
      <c r="E284" s="31" t="s">
        <v>401</v>
      </c>
      <c r="F284" s="37"/>
      <c r="G284" s="37"/>
      <c r="H284" s="37"/>
      <c r="I284" s="37"/>
      <c r="J284" s="38"/>
    </row>
    <row r="285">
      <c r="A285" s="29" t="s">
        <v>29</v>
      </c>
      <c r="B285" s="29">
        <v>69</v>
      </c>
      <c r="C285" s="30" t="s">
        <v>402</v>
      </c>
      <c r="D285" s="29" t="s">
        <v>107</v>
      </c>
      <c r="E285" s="31" t="s">
        <v>403</v>
      </c>
      <c r="F285" s="32" t="s">
        <v>205</v>
      </c>
      <c r="G285" s="33">
        <v>474.33800000000002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30">
      <c r="A286" s="29" t="s">
        <v>34</v>
      </c>
      <c r="B286" s="36"/>
      <c r="C286" s="37"/>
      <c r="D286" s="37"/>
      <c r="E286" s="31" t="s">
        <v>404</v>
      </c>
      <c r="F286" s="37"/>
      <c r="G286" s="37"/>
      <c r="H286" s="37"/>
      <c r="I286" s="37"/>
      <c r="J286" s="38"/>
    </row>
    <row r="287" ht="60">
      <c r="A287" s="29" t="s">
        <v>101</v>
      </c>
      <c r="B287" s="36"/>
      <c r="C287" s="37"/>
      <c r="D287" s="37"/>
      <c r="E287" s="43" t="s">
        <v>405</v>
      </c>
      <c r="F287" s="37"/>
      <c r="G287" s="37"/>
      <c r="H287" s="37"/>
      <c r="I287" s="37"/>
      <c r="J287" s="38"/>
    </row>
    <row r="288" ht="75">
      <c r="A288" s="29" t="s">
        <v>36</v>
      </c>
      <c r="B288" s="36"/>
      <c r="C288" s="37"/>
      <c r="D288" s="37"/>
      <c r="E288" s="31" t="s">
        <v>401</v>
      </c>
      <c r="F288" s="37"/>
      <c r="G288" s="37"/>
      <c r="H288" s="37"/>
      <c r="I288" s="37"/>
      <c r="J288" s="38"/>
    </row>
    <row r="289">
      <c r="A289" s="29" t="s">
        <v>29</v>
      </c>
      <c r="B289" s="29">
        <v>70</v>
      </c>
      <c r="C289" s="30" t="s">
        <v>402</v>
      </c>
      <c r="D289" s="29" t="s">
        <v>113</v>
      </c>
      <c r="E289" s="31" t="s">
        <v>403</v>
      </c>
      <c r="F289" s="32" t="s">
        <v>205</v>
      </c>
      <c r="G289" s="33">
        <v>481.51299999999998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30">
      <c r="A290" s="29" t="s">
        <v>34</v>
      </c>
      <c r="B290" s="36"/>
      <c r="C290" s="37"/>
      <c r="D290" s="37"/>
      <c r="E290" s="31" t="s">
        <v>406</v>
      </c>
      <c r="F290" s="37"/>
      <c r="G290" s="37"/>
      <c r="H290" s="37"/>
      <c r="I290" s="37"/>
      <c r="J290" s="38"/>
    </row>
    <row r="291" ht="60">
      <c r="A291" s="29" t="s">
        <v>101</v>
      </c>
      <c r="B291" s="36"/>
      <c r="C291" s="37"/>
      <c r="D291" s="37"/>
      <c r="E291" s="43" t="s">
        <v>407</v>
      </c>
      <c r="F291" s="37"/>
      <c r="G291" s="37"/>
      <c r="H291" s="37"/>
      <c r="I291" s="37"/>
      <c r="J291" s="38"/>
    </row>
    <row r="292" ht="75">
      <c r="A292" s="29" t="s">
        <v>36</v>
      </c>
      <c r="B292" s="36"/>
      <c r="C292" s="37"/>
      <c r="D292" s="37"/>
      <c r="E292" s="31" t="s">
        <v>401</v>
      </c>
      <c r="F292" s="37"/>
      <c r="G292" s="37"/>
      <c r="H292" s="37"/>
      <c r="I292" s="37"/>
      <c r="J292" s="38"/>
    </row>
    <row r="293">
      <c r="A293" s="29" t="s">
        <v>29</v>
      </c>
      <c r="B293" s="29">
        <v>71</v>
      </c>
      <c r="C293" s="30" t="s">
        <v>408</v>
      </c>
      <c r="D293" s="29" t="s">
        <v>31</v>
      </c>
      <c r="E293" s="31" t="s">
        <v>409</v>
      </c>
      <c r="F293" s="32" t="s">
        <v>205</v>
      </c>
      <c r="G293" s="33">
        <v>474.33800000000002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34</v>
      </c>
      <c r="B294" s="36"/>
      <c r="C294" s="37"/>
      <c r="D294" s="37"/>
      <c r="E294" s="31" t="s">
        <v>410</v>
      </c>
      <c r="F294" s="37"/>
      <c r="G294" s="37"/>
      <c r="H294" s="37"/>
      <c r="I294" s="37"/>
      <c r="J294" s="38"/>
    </row>
    <row r="295" ht="60">
      <c r="A295" s="29" t="s">
        <v>101</v>
      </c>
      <c r="B295" s="36"/>
      <c r="C295" s="37"/>
      <c r="D295" s="37"/>
      <c r="E295" s="43" t="s">
        <v>411</v>
      </c>
      <c r="F295" s="37"/>
      <c r="G295" s="37"/>
      <c r="H295" s="37"/>
      <c r="I295" s="37"/>
      <c r="J295" s="38"/>
    </row>
    <row r="296" ht="165">
      <c r="A296" s="29" t="s">
        <v>36</v>
      </c>
      <c r="B296" s="36"/>
      <c r="C296" s="37"/>
      <c r="D296" s="37"/>
      <c r="E296" s="31" t="s">
        <v>412</v>
      </c>
      <c r="F296" s="37"/>
      <c r="G296" s="37"/>
      <c r="H296" s="37"/>
      <c r="I296" s="37"/>
      <c r="J296" s="38"/>
    </row>
    <row r="297">
      <c r="A297" s="29" t="s">
        <v>29</v>
      </c>
      <c r="B297" s="29">
        <v>72</v>
      </c>
      <c r="C297" s="30" t="s">
        <v>413</v>
      </c>
      <c r="D297" s="29" t="s">
        <v>31</v>
      </c>
      <c r="E297" s="31" t="s">
        <v>414</v>
      </c>
      <c r="F297" s="32" t="s">
        <v>205</v>
      </c>
      <c r="G297" s="33">
        <v>481.51299999999998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30">
      <c r="A298" s="29" t="s">
        <v>34</v>
      </c>
      <c r="B298" s="36"/>
      <c r="C298" s="37"/>
      <c r="D298" s="37"/>
      <c r="E298" s="31" t="s">
        <v>415</v>
      </c>
      <c r="F298" s="37"/>
      <c r="G298" s="37"/>
      <c r="H298" s="37"/>
      <c r="I298" s="37"/>
      <c r="J298" s="38"/>
    </row>
    <row r="299" ht="60">
      <c r="A299" s="29" t="s">
        <v>101</v>
      </c>
      <c r="B299" s="36"/>
      <c r="C299" s="37"/>
      <c r="D299" s="37"/>
      <c r="E299" s="43" t="s">
        <v>416</v>
      </c>
      <c r="F299" s="37"/>
      <c r="G299" s="37"/>
      <c r="H299" s="37"/>
      <c r="I299" s="37"/>
      <c r="J299" s="38"/>
    </row>
    <row r="300" ht="165">
      <c r="A300" s="29" t="s">
        <v>36</v>
      </c>
      <c r="B300" s="36"/>
      <c r="C300" s="37"/>
      <c r="D300" s="37"/>
      <c r="E300" s="31" t="s">
        <v>412</v>
      </c>
      <c r="F300" s="37"/>
      <c r="G300" s="37"/>
      <c r="H300" s="37"/>
      <c r="I300" s="37"/>
      <c r="J300" s="38"/>
    </row>
    <row r="301">
      <c r="A301" s="29" t="s">
        <v>29</v>
      </c>
      <c r="B301" s="29">
        <v>73</v>
      </c>
      <c r="C301" s="30" t="s">
        <v>417</v>
      </c>
      <c r="D301" s="29" t="s">
        <v>31</v>
      </c>
      <c r="E301" s="31" t="s">
        <v>418</v>
      </c>
      <c r="F301" s="32" t="s">
        <v>205</v>
      </c>
      <c r="G301" s="33">
        <v>298.5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 ht="30">
      <c r="A302" s="29" t="s">
        <v>34</v>
      </c>
      <c r="B302" s="36"/>
      <c r="C302" s="37"/>
      <c r="D302" s="37"/>
      <c r="E302" s="31" t="s">
        <v>419</v>
      </c>
      <c r="F302" s="37"/>
      <c r="G302" s="37"/>
      <c r="H302" s="37"/>
      <c r="I302" s="37"/>
      <c r="J302" s="38"/>
    </row>
    <row r="303" ht="45">
      <c r="A303" s="29" t="s">
        <v>101</v>
      </c>
      <c r="B303" s="36"/>
      <c r="C303" s="37"/>
      <c r="D303" s="37"/>
      <c r="E303" s="43" t="s">
        <v>420</v>
      </c>
      <c r="F303" s="37"/>
      <c r="G303" s="37"/>
      <c r="H303" s="37"/>
      <c r="I303" s="37"/>
      <c r="J303" s="38"/>
    </row>
    <row r="304" ht="165">
      <c r="A304" s="29" t="s">
        <v>36</v>
      </c>
      <c r="B304" s="36"/>
      <c r="C304" s="37"/>
      <c r="D304" s="37"/>
      <c r="E304" s="31" t="s">
        <v>412</v>
      </c>
      <c r="F304" s="37"/>
      <c r="G304" s="37"/>
      <c r="H304" s="37"/>
      <c r="I304" s="37"/>
      <c r="J304" s="38"/>
    </row>
    <row r="305">
      <c r="A305" s="29" t="s">
        <v>29</v>
      </c>
      <c r="B305" s="29">
        <v>74</v>
      </c>
      <c r="C305" s="30" t="s">
        <v>421</v>
      </c>
      <c r="D305" s="29" t="s">
        <v>31</v>
      </c>
      <c r="E305" s="31" t="s">
        <v>422</v>
      </c>
      <c r="F305" s="32" t="s">
        <v>205</v>
      </c>
      <c r="G305" s="33">
        <v>189.58799999999999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34</v>
      </c>
      <c r="B306" s="36"/>
      <c r="C306" s="37"/>
      <c r="D306" s="37"/>
      <c r="E306" s="31" t="s">
        <v>423</v>
      </c>
      <c r="F306" s="37"/>
      <c r="G306" s="37"/>
      <c r="H306" s="37"/>
      <c r="I306" s="37"/>
      <c r="J306" s="38"/>
    </row>
    <row r="307">
      <c r="A307" s="29" t="s">
        <v>101</v>
      </c>
      <c r="B307" s="36"/>
      <c r="C307" s="37"/>
      <c r="D307" s="37"/>
      <c r="E307" s="43" t="s">
        <v>424</v>
      </c>
      <c r="F307" s="37"/>
      <c r="G307" s="37"/>
      <c r="H307" s="37"/>
      <c r="I307" s="37"/>
      <c r="J307" s="38"/>
    </row>
    <row r="308" ht="165">
      <c r="A308" s="29" t="s">
        <v>36</v>
      </c>
      <c r="B308" s="36"/>
      <c r="C308" s="37"/>
      <c r="D308" s="37"/>
      <c r="E308" s="31" t="s">
        <v>412</v>
      </c>
      <c r="F308" s="37"/>
      <c r="G308" s="37"/>
      <c r="H308" s="37"/>
      <c r="I308" s="37"/>
      <c r="J308" s="38"/>
    </row>
    <row r="309">
      <c r="A309" s="29" t="s">
        <v>29</v>
      </c>
      <c r="B309" s="29">
        <v>75</v>
      </c>
      <c r="C309" s="30" t="s">
        <v>425</v>
      </c>
      <c r="D309" s="29" t="s">
        <v>31</v>
      </c>
      <c r="E309" s="31" t="s">
        <v>426</v>
      </c>
      <c r="F309" s="32" t="s">
        <v>155</v>
      </c>
      <c r="G309" s="33">
        <v>87.769999999999996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34</v>
      </c>
      <c r="B310" s="36"/>
      <c r="C310" s="37"/>
      <c r="D310" s="37"/>
      <c r="E310" s="31" t="s">
        <v>427</v>
      </c>
      <c r="F310" s="37"/>
      <c r="G310" s="37"/>
      <c r="H310" s="37"/>
      <c r="I310" s="37"/>
      <c r="J310" s="38"/>
    </row>
    <row r="311" ht="45">
      <c r="A311" s="29" t="s">
        <v>101</v>
      </c>
      <c r="B311" s="36"/>
      <c r="C311" s="37"/>
      <c r="D311" s="37"/>
      <c r="E311" s="43" t="s">
        <v>428</v>
      </c>
      <c r="F311" s="37"/>
      <c r="G311" s="37"/>
      <c r="H311" s="37"/>
      <c r="I311" s="37"/>
      <c r="J311" s="38"/>
    </row>
    <row r="312" ht="45">
      <c r="A312" s="29" t="s">
        <v>36</v>
      </c>
      <c r="B312" s="36"/>
      <c r="C312" s="37"/>
      <c r="D312" s="37"/>
      <c r="E312" s="31" t="s">
        <v>429</v>
      </c>
      <c r="F312" s="37"/>
      <c r="G312" s="37"/>
      <c r="H312" s="37"/>
      <c r="I312" s="37"/>
      <c r="J312" s="38"/>
    </row>
    <row r="313">
      <c r="A313" s="23" t="s">
        <v>26</v>
      </c>
      <c r="B313" s="24"/>
      <c r="C313" s="25" t="s">
        <v>430</v>
      </c>
      <c r="D313" s="26"/>
      <c r="E313" s="23" t="s">
        <v>431</v>
      </c>
      <c r="F313" s="26"/>
      <c r="G313" s="26"/>
      <c r="H313" s="26"/>
      <c r="I313" s="27">
        <f>SUMIFS(I314:I337,A314:A337,"P")</f>
        <v>0</v>
      </c>
      <c r="J313" s="28"/>
    </row>
    <row r="314">
      <c r="A314" s="29" t="s">
        <v>29</v>
      </c>
      <c r="B314" s="29">
        <v>76</v>
      </c>
      <c r="C314" s="30" t="s">
        <v>432</v>
      </c>
      <c r="D314" s="29" t="s">
        <v>31</v>
      </c>
      <c r="E314" s="31" t="s">
        <v>433</v>
      </c>
      <c r="F314" s="32" t="s">
        <v>205</v>
      </c>
      <c r="G314" s="33">
        <v>81.799999999999997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34</v>
      </c>
      <c r="B315" s="36"/>
      <c r="C315" s="37"/>
      <c r="D315" s="37"/>
      <c r="E315" s="31" t="s">
        <v>434</v>
      </c>
      <c r="F315" s="37"/>
      <c r="G315" s="37"/>
      <c r="H315" s="37"/>
      <c r="I315" s="37"/>
      <c r="J315" s="38"/>
    </row>
    <row r="316" ht="75">
      <c r="A316" s="29" t="s">
        <v>101</v>
      </c>
      <c r="B316" s="36"/>
      <c r="C316" s="37"/>
      <c r="D316" s="37"/>
      <c r="E316" s="43" t="s">
        <v>435</v>
      </c>
      <c r="F316" s="37"/>
      <c r="G316" s="37"/>
      <c r="H316" s="37"/>
      <c r="I316" s="37"/>
      <c r="J316" s="38"/>
    </row>
    <row r="317" ht="90">
      <c r="A317" s="29" t="s">
        <v>36</v>
      </c>
      <c r="B317" s="36"/>
      <c r="C317" s="37"/>
      <c r="D317" s="37"/>
      <c r="E317" s="31" t="s">
        <v>436</v>
      </c>
      <c r="F317" s="37"/>
      <c r="G317" s="37"/>
      <c r="H317" s="37"/>
      <c r="I317" s="37"/>
      <c r="J317" s="38"/>
    </row>
    <row r="318" ht="30">
      <c r="A318" s="29" t="s">
        <v>29</v>
      </c>
      <c r="B318" s="29">
        <v>77</v>
      </c>
      <c r="C318" s="30" t="s">
        <v>437</v>
      </c>
      <c r="D318" s="29" t="s">
        <v>107</v>
      </c>
      <c r="E318" s="31" t="s">
        <v>438</v>
      </c>
      <c r="F318" s="32" t="s">
        <v>205</v>
      </c>
      <c r="G318" s="33">
        <v>146.88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34</v>
      </c>
      <c r="B319" s="36"/>
      <c r="C319" s="37"/>
      <c r="D319" s="37"/>
      <c r="E319" s="31" t="s">
        <v>439</v>
      </c>
      <c r="F319" s="37"/>
      <c r="G319" s="37"/>
      <c r="H319" s="37"/>
      <c r="I319" s="37"/>
      <c r="J319" s="38"/>
    </row>
    <row r="320">
      <c r="A320" s="29" t="s">
        <v>101</v>
      </c>
      <c r="B320" s="36"/>
      <c r="C320" s="37"/>
      <c r="D320" s="37"/>
      <c r="E320" s="43" t="s">
        <v>440</v>
      </c>
      <c r="F320" s="37"/>
      <c r="G320" s="37"/>
      <c r="H320" s="37"/>
      <c r="I320" s="37"/>
      <c r="J320" s="38"/>
    </row>
    <row r="321" ht="90">
      <c r="A321" s="29" t="s">
        <v>36</v>
      </c>
      <c r="B321" s="36"/>
      <c r="C321" s="37"/>
      <c r="D321" s="37"/>
      <c r="E321" s="31" t="s">
        <v>436</v>
      </c>
      <c r="F321" s="37"/>
      <c r="G321" s="37"/>
      <c r="H321" s="37"/>
      <c r="I321" s="37"/>
      <c r="J321" s="38"/>
    </row>
    <row r="322" ht="30">
      <c r="A322" s="29" t="s">
        <v>29</v>
      </c>
      <c r="B322" s="29">
        <v>78</v>
      </c>
      <c r="C322" s="30" t="s">
        <v>437</v>
      </c>
      <c r="D322" s="29" t="s">
        <v>113</v>
      </c>
      <c r="E322" s="31" t="s">
        <v>438</v>
      </c>
      <c r="F322" s="32" t="s">
        <v>205</v>
      </c>
      <c r="G322" s="33">
        <v>31.5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34</v>
      </c>
      <c r="B323" s="36"/>
      <c r="C323" s="37"/>
      <c r="D323" s="37"/>
      <c r="E323" s="31" t="s">
        <v>441</v>
      </c>
      <c r="F323" s="37"/>
      <c r="G323" s="37"/>
      <c r="H323" s="37"/>
      <c r="I323" s="37"/>
      <c r="J323" s="38"/>
    </row>
    <row r="324">
      <c r="A324" s="29" t="s">
        <v>101</v>
      </c>
      <c r="B324" s="36"/>
      <c r="C324" s="37"/>
      <c r="D324" s="37"/>
      <c r="E324" s="43" t="s">
        <v>442</v>
      </c>
      <c r="F324" s="37"/>
      <c r="G324" s="37"/>
      <c r="H324" s="37"/>
      <c r="I324" s="37"/>
      <c r="J324" s="38"/>
    </row>
    <row r="325" ht="90">
      <c r="A325" s="29" t="s">
        <v>36</v>
      </c>
      <c r="B325" s="36"/>
      <c r="C325" s="37"/>
      <c r="D325" s="37"/>
      <c r="E325" s="31" t="s">
        <v>436</v>
      </c>
      <c r="F325" s="37"/>
      <c r="G325" s="37"/>
      <c r="H325" s="37"/>
      <c r="I325" s="37"/>
      <c r="J325" s="38"/>
    </row>
    <row r="326">
      <c r="A326" s="29" t="s">
        <v>29</v>
      </c>
      <c r="B326" s="29">
        <v>79</v>
      </c>
      <c r="C326" s="30" t="s">
        <v>443</v>
      </c>
      <c r="D326" s="29" t="s">
        <v>107</v>
      </c>
      <c r="E326" s="31" t="s">
        <v>444</v>
      </c>
      <c r="F326" s="32" t="s">
        <v>205</v>
      </c>
      <c r="G326" s="33">
        <v>136.08000000000001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>
      <c r="A327" s="29" t="s">
        <v>34</v>
      </c>
      <c r="B327" s="36"/>
      <c r="C327" s="37"/>
      <c r="D327" s="37"/>
      <c r="E327" s="31" t="s">
        <v>445</v>
      </c>
      <c r="F327" s="37"/>
      <c r="G327" s="37"/>
      <c r="H327" s="37"/>
      <c r="I327" s="37"/>
      <c r="J327" s="38"/>
    </row>
    <row r="328" ht="60">
      <c r="A328" s="29" t="s">
        <v>101</v>
      </c>
      <c r="B328" s="36"/>
      <c r="C328" s="37"/>
      <c r="D328" s="37"/>
      <c r="E328" s="43" t="s">
        <v>446</v>
      </c>
      <c r="F328" s="37"/>
      <c r="G328" s="37"/>
      <c r="H328" s="37"/>
      <c r="I328" s="37"/>
      <c r="J328" s="38"/>
    </row>
    <row r="329" ht="105">
      <c r="A329" s="29" t="s">
        <v>36</v>
      </c>
      <c r="B329" s="36"/>
      <c r="C329" s="37"/>
      <c r="D329" s="37"/>
      <c r="E329" s="31" t="s">
        <v>447</v>
      </c>
      <c r="F329" s="37"/>
      <c r="G329" s="37"/>
      <c r="H329" s="37"/>
      <c r="I329" s="37"/>
      <c r="J329" s="38"/>
    </row>
    <row r="330">
      <c r="A330" s="29" t="s">
        <v>29</v>
      </c>
      <c r="B330" s="29">
        <v>80</v>
      </c>
      <c r="C330" s="30" t="s">
        <v>443</v>
      </c>
      <c r="D330" s="29" t="s">
        <v>113</v>
      </c>
      <c r="E330" s="31" t="s">
        <v>444</v>
      </c>
      <c r="F330" s="32" t="s">
        <v>205</v>
      </c>
      <c r="G330" s="33">
        <v>102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34</v>
      </c>
      <c r="B331" s="36"/>
      <c r="C331" s="37"/>
      <c r="D331" s="37"/>
      <c r="E331" s="31" t="s">
        <v>448</v>
      </c>
      <c r="F331" s="37"/>
      <c r="G331" s="37"/>
      <c r="H331" s="37"/>
      <c r="I331" s="37"/>
      <c r="J331" s="38"/>
    </row>
    <row r="332">
      <c r="A332" s="29" t="s">
        <v>101</v>
      </c>
      <c r="B332" s="36"/>
      <c r="C332" s="37"/>
      <c r="D332" s="37"/>
      <c r="E332" s="43" t="s">
        <v>449</v>
      </c>
      <c r="F332" s="37"/>
      <c r="G332" s="37"/>
      <c r="H332" s="37"/>
      <c r="I332" s="37"/>
      <c r="J332" s="38"/>
    </row>
    <row r="333" ht="105">
      <c r="A333" s="29" t="s">
        <v>36</v>
      </c>
      <c r="B333" s="36"/>
      <c r="C333" s="37"/>
      <c r="D333" s="37"/>
      <c r="E333" s="31" t="s">
        <v>447</v>
      </c>
      <c r="F333" s="37"/>
      <c r="G333" s="37"/>
      <c r="H333" s="37"/>
      <c r="I333" s="37"/>
      <c r="J333" s="38"/>
    </row>
    <row r="334">
      <c r="A334" s="29" t="s">
        <v>29</v>
      </c>
      <c r="B334" s="29">
        <v>81</v>
      </c>
      <c r="C334" s="30" t="s">
        <v>450</v>
      </c>
      <c r="D334" s="29" t="s">
        <v>31</v>
      </c>
      <c r="E334" s="31" t="s">
        <v>451</v>
      </c>
      <c r="F334" s="32" t="s">
        <v>140</v>
      </c>
      <c r="G334" s="33">
        <v>10.5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34</v>
      </c>
      <c r="B335" s="36"/>
      <c r="C335" s="37"/>
      <c r="D335" s="37"/>
      <c r="E335" s="31" t="s">
        <v>452</v>
      </c>
      <c r="F335" s="37"/>
      <c r="G335" s="37"/>
      <c r="H335" s="37"/>
      <c r="I335" s="37"/>
      <c r="J335" s="38"/>
    </row>
    <row r="336" ht="45">
      <c r="A336" s="29" t="s">
        <v>101</v>
      </c>
      <c r="B336" s="36"/>
      <c r="C336" s="37"/>
      <c r="D336" s="37"/>
      <c r="E336" s="43" t="s">
        <v>453</v>
      </c>
      <c r="F336" s="37"/>
      <c r="G336" s="37"/>
      <c r="H336" s="37"/>
      <c r="I336" s="37"/>
      <c r="J336" s="38"/>
    </row>
    <row r="337" ht="409.5">
      <c r="A337" s="29" t="s">
        <v>36</v>
      </c>
      <c r="B337" s="36"/>
      <c r="C337" s="37"/>
      <c r="D337" s="37"/>
      <c r="E337" s="31" t="s">
        <v>454</v>
      </c>
      <c r="F337" s="37"/>
      <c r="G337" s="37"/>
      <c r="H337" s="37"/>
      <c r="I337" s="37"/>
      <c r="J337" s="38"/>
    </row>
    <row r="338">
      <c r="A338" s="23" t="s">
        <v>26</v>
      </c>
      <c r="B338" s="24"/>
      <c r="C338" s="25" t="s">
        <v>455</v>
      </c>
      <c r="D338" s="26"/>
      <c r="E338" s="23" t="s">
        <v>456</v>
      </c>
      <c r="F338" s="26"/>
      <c r="G338" s="26"/>
      <c r="H338" s="26"/>
      <c r="I338" s="27">
        <f>SUMIFS(I339:I378,A339:A378,"P")</f>
        <v>0</v>
      </c>
      <c r="J338" s="28"/>
    </row>
    <row r="339" ht="30">
      <c r="A339" s="29" t="s">
        <v>29</v>
      </c>
      <c r="B339" s="29">
        <v>82</v>
      </c>
      <c r="C339" s="30" t="s">
        <v>457</v>
      </c>
      <c r="D339" s="29" t="s">
        <v>107</v>
      </c>
      <c r="E339" s="31" t="s">
        <v>458</v>
      </c>
      <c r="F339" s="32" t="s">
        <v>205</v>
      </c>
      <c r="G339" s="33">
        <v>59.048000000000002</v>
      </c>
      <c r="H339" s="34">
        <v>0</v>
      </c>
      <c r="I339" s="34">
        <f>ROUND(G339*H339,P4)</f>
        <v>0</v>
      </c>
      <c r="J339" s="29"/>
      <c r="O339" s="35">
        <f>I339*0.21</f>
        <v>0</v>
      </c>
      <c r="P339">
        <v>3</v>
      </c>
    </row>
    <row r="340" ht="30">
      <c r="A340" s="29" t="s">
        <v>34</v>
      </c>
      <c r="B340" s="36"/>
      <c r="C340" s="37"/>
      <c r="D340" s="37"/>
      <c r="E340" s="31" t="s">
        <v>459</v>
      </c>
      <c r="F340" s="37"/>
      <c r="G340" s="37"/>
      <c r="H340" s="37"/>
      <c r="I340" s="37"/>
      <c r="J340" s="38"/>
    </row>
    <row r="341" ht="60">
      <c r="A341" s="29" t="s">
        <v>101</v>
      </c>
      <c r="B341" s="36"/>
      <c r="C341" s="37"/>
      <c r="D341" s="37"/>
      <c r="E341" s="43" t="s">
        <v>460</v>
      </c>
      <c r="F341" s="37"/>
      <c r="G341" s="37"/>
      <c r="H341" s="37"/>
      <c r="I341" s="37"/>
      <c r="J341" s="38"/>
    </row>
    <row r="342" ht="270">
      <c r="A342" s="29" t="s">
        <v>36</v>
      </c>
      <c r="B342" s="36"/>
      <c r="C342" s="37"/>
      <c r="D342" s="37"/>
      <c r="E342" s="31" t="s">
        <v>461</v>
      </c>
      <c r="F342" s="37"/>
      <c r="G342" s="37"/>
      <c r="H342" s="37"/>
      <c r="I342" s="37"/>
      <c r="J342" s="38"/>
    </row>
    <row r="343" ht="30">
      <c r="A343" s="29" t="s">
        <v>29</v>
      </c>
      <c r="B343" s="29">
        <v>83</v>
      </c>
      <c r="C343" s="30" t="s">
        <v>457</v>
      </c>
      <c r="D343" s="29" t="s">
        <v>113</v>
      </c>
      <c r="E343" s="31" t="s">
        <v>462</v>
      </c>
      <c r="F343" s="32" t="s">
        <v>205</v>
      </c>
      <c r="G343" s="33">
        <v>67.063000000000002</v>
      </c>
      <c r="H343" s="34">
        <v>0</v>
      </c>
      <c r="I343" s="34">
        <f>ROUND(G343*H343,P4)</f>
        <v>0</v>
      </c>
      <c r="J343" s="29"/>
      <c r="O343" s="35">
        <f>I343*0.21</f>
        <v>0</v>
      </c>
      <c r="P343">
        <v>3</v>
      </c>
    </row>
    <row r="344" ht="30">
      <c r="A344" s="29" t="s">
        <v>34</v>
      </c>
      <c r="B344" s="36"/>
      <c r="C344" s="37"/>
      <c r="D344" s="37"/>
      <c r="E344" s="31" t="s">
        <v>463</v>
      </c>
      <c r="F344" s="37"/>
      <c r="G344" s="37"/>
      <c r="H344" s="37"/>
      <c r="I344" s="37"/>
      <c r="J344" s="38"/>
    </row>
    <row r="345">
      <c r="A345" s="29" t="s">
        <v>101</v>
      </c>
      <c r="B345" s="36"/>
      <c r="C345" s="37"/>
      <c r="D345" s="37"/>
      <c r="E345" s="43" t="s">
        <v>464</v>
      </c>
      <c r="F345" s="37"/>
      <c r="G345" s="37"/>
      <c r="H345" s="37"/>
      <c r="I345" s="37"/>
      <c r="J345" s="38"/>
    </row>
    <row r="346" ht="270">
      <c r="A346" s="29" t="s">
        <v>36</v>
      </c>
      <c r="B346" s="36"/>
      <c r="C346" s="37"/>
      <c r="D346" s="37"/>
      <c r="E346" s="31" t="s">
        <v>465</v>
      </c>
      <c r="F346" s="37"/>
      <c r="G346" s="37"/>
      <c r="H346" s="37"/>
      <c r="I346" s="37"/>
      <c r="J346" s="38"/>
    </row>
    <row r="347">
      <c r="A347" s="29" t="s">
        <v>29</v>
      </c>
      <c r="B347" s="29">
        <v>84</v>
      </c>
      <c r="C347" s="30" t="s">
        <v>466</v>
      </c>
      <c r="D347" s="29" t="s">
        <v>31</v>
      </c>
      <c r="E347" s="31" t="s">
        <v>467</v>
      </c>
      <c r="F347" s="32" t="s">
        <v>205</v>
      </c>
      <c r="G347" s="33">
        <v>193.38</v>
      </c>
      <c r="H347" s="34">
        <v>0</v>
      </c>
      <c r="I347" s="34">
        <f>ROUND(G347*H347,P4)</f>
        <v>0</v>
      </c>
      <c r="J347" s="29"/>
      <c r="O347" s="35">
        <f>I347*0.21</f>
        <v>0</v>
      </c>
      <c r="P347">
        <v>3</v>
      </c>
    </row>
    <row r="348" ht="30">
      <c r="A348" s="29" t="s">
        <v>34</v>
      </c>
      <c r="B348" s="36"/>
      <c r="C348" s="37"/>
      <c r="D348" s="37"/>
      <c r="E348" s="31" t="s">
        <v>468</v>
      </c>
      <c r="F348" s="37"/>
      <c r="G348" s="37"/>
      <c r="H348" s="37"/>
      <c r="I348" s="37"/>
      <c r="J348" s="38"/>
    </row>
    <row r="349" ht="45">
      <c r="A349" s="29" t="s">
        <v>101</v>
      </c>
      <c r="B349" s="36"/>
      <c r="C349" s="37"/>
      <c r="D349" s="37"/>
      <c r="E349" s="43" t="s">
        <v>469</v>
      </c>
      <c r="F349" s="37"/>
      <c r="G349" s="37"/>
      <c r="H349" s="37"/>
      <c r="I349" s="37"/>
      <c r="J349" s="38"/>
    </row>
    <row r="350" ht="300">
      <c r="A350" s="29" t="s">
        <v>36</v>
      </c>
      <c r="B350" s="36"/>
      <c r="C350" s="37"/>
      <c r="D350" s="37"/>
      <c r="E350" s="31" t="s">
        <v>470</v>
      </c>
      <c r="F350" s="37"/>
      <c r="G350" s="37"/>
      <c r="H350" s="37"/>
      <c r="I350" s="37"/>
      <c r="J350" s="38"/>
    </row>
    <row r="351" ht="30">
      <c r="A351" s="29" t="s">
        <v>29</v>
      </c>
      <c r="B351" s="29">
        <v>85</v>
      </c>
      <c r="C351" s="30" t="s">
        <v>471</v>
      </c>
      <c r="D351" s="29" t="s">
        <v>31</v>
      </c>
      <c r="E351" s="31" t="s">
        <v>472</v>
      </c>
      <c r="F351" s="32" t="s">
        <v>205</v>
      </c>
      <c r="G351" s="33">
        <v>222.82900000000001</v>
      </c>
      <c r="H351" s="34">
        <v>0</v>
      </c>
      <c r="I351" s="34">
        <f>ROUND(G351*H351,P4)</f>
        <v>0</v>
      </c>
      <c r="J351" s="29"/>
      <c r="O351" s="35">
        <f>I351*0.21</f>
        <v>0</v>
      </c>
      <c r="P351">
        <v>3</v>
      </c>
    </row>
    <row r="352" ht="30">
      <c r="A352" s="29" t="s">
        <v>34</v>
      </c>
      <c r="B352" s="36"/>
      <c r="C352" s="37"/>
      <c r="D352" s="37"/>
      <c r="E352" s="31" t="s">
        <v>473</v>
      </c>
      <c r="F352" s="37"/>
      <c r="G352" s="37"/>
      <c r="H352" s="37"/>
      <c r="I352" s="37"/>
      <c r="J352" s="38"/>
    </row>
    <row r="353">
      <c r="A353" s="29" t="s">
        <v>101</v>
      </c>
      <c r="B353" s="36"/>
      <c r="C353" s="37"/>
      <c r="D353" s="37"/>
      <c r="E353" s="43" t="s">
        <v>474</v>
      </c>
      <c r="F353" s="37"/>
      <c r="G353" s="37"/>
      <c r="H353" s="37"/>
      <c r="I353" s="37"/>
      <c r="J353" s="38"/>
    </row>
    <row r="354" ht="300">
      <c r="A354" s="29" t="s">
        <v>36</v>
      </c>
      <c r="B354" s="36"/>
      <c r="C354" s="37"/>
      <c r="D354" s="37"/>
      <c r="E354" s="31" t="s">
        <v>475</v>
      </c>
      <c r="F354" s="37"/>
      <c r="G354" s="37"/>
      <c r="H354" s="37"/>
      <c r="I354" s="37"/>
      <c r="J354" s="38"/>
    </row>
    <row r="355">
      <c r="A355" s="29" t="s">
        <v>29</v>
      </c>
      <c r="B355" s="29">
        <v>86</v>
      </c>
      <c r="C355" s="30" t="s">
        <v>476</v>
      </c>
      <c r="D355" s="29" t="s">
        <v>31</v>
      </c>
      <c r="E355" s="31" t="s">
        <v>477</v>
      </c>
      <c r="F355" s="32" t="s">
        <v>205</v>
      </c>
      <c r="G355" s="33">
        <v>52.661999999999999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>
      <c r="A356" s="29" t="s">
        <v>34</v>
      </c>
      <c r="B356" s="36"/>
      <c r="C356" s="37"/>
      <c r="D356" s="37"/>
      <c r="E356" s="31" t="s">
        <v>478</v>
      </c>
      <c r="F356" s="37"/>
      <c r="G356" s="37"/>
      <c r="H356" s="37"/>
      <c r="I356" s="37"/>
      <c r="J356" s="38"/>
    </row>
    <row r="357" ht="45">
      <c r="A357" s="29" t="s">
        <v>101</v>
      </c>
      <c r="B357" s="36"/>
      <c r="C357" s="37"/>
      <c r="D357" s="37"/>
      <c r="E357" s="43" t="s">
        <v>479</v>
      </c>
      <c r="F357" s="37"/>
      <c r="G357" s="37"/>
      <c r="H357" s="37"/>
      <c r="I357" s="37"/>
      <c r="J357" s="38"/>
    </row>
    <row r="358" ht="45">
      <c r="A358" s="29" t="s">
        <v>36</v>
      </c>
      <c r="B358" s="36"/>
      <c r="C358" s="37"/>
      <c r="D358" s="37"/>
      <c r="E358" s="31" t="s">
        <v>480</v>
      </c>
      <c r="F358" s="37"/>
      <c r="G358" s="37"/>
      <c r="H358" s="37"/>
      <c r="I358" s="37"/>
      <c r="J358" s="38"/>
    </row>
    <row r="359">
      <c r="A359" s="29" t="s">
        <v>29</v>
      </c>
      <c r="B359" s="29">
        <v>87</v>
      </c>
      <c r="C359" s="30" t="s">
        <v>481</v>
      </c>
      <c r="D359" s="29" t="s">
        <v>107</v>
      </c>
      <c r="E359" s="31" t="s">
        <v>482</v>
      </c>
      <c r="F359" s="32" t="s">
        <v>205</v>
      </c>
      <c r="G359" s="33">
        <v>118.096</v>
      </c>
      <c r="H359" s="34">
        <v>0</v>
      </c>
      <c r="I359" s="34">
        <f>ROUND(G359*H359,P4)</f>
        <v>0</v>
      </c>
      <c r="J359" s="29"/>
      <c r="O359" s="35">
        <f>I359*0.21</f>
        <v>0</v>
      </c>
      <c r="P359">
        <v>3</v>
      </c>
    </row>
    <row r="360" ht="30">
      <c r="A360" s="29" t="s">
        <v>34</v>
      </c>
      <c r="B360" s="36"/>
      <c r="C360" s="37"/>
      <c r="D360" s="37"/>
      <c r="E360" s="31" t="s">
        <v>483</v>
      </c>
      <c r="F360" s="37"/>
      <c r="G360" s="37"/>
      <c r="H360" s="37"/>
      <c r="I360" s="37"/>
      <c r="J360" s="38"/>
    </row>
    <row r="361" ht="60">
      <c r="A361" s="29" t="s">
        <v>101</v>
      </c>
      <c r="B361" s="36"/>
      <c r="C361" s="37"/>
      <c r="D361" s="37"/>
      <c r="E361" s="43" t="s">
        <v>484</v>
      </c>
      <c r="F361" s="37"/>
      <c r="G361" s="37"/>
      <c r="H361" s="37"/>
      <c r="I361" s="37"/>
      <c r="J361" s="38"/>
    </row>
    <row r="362" ht="45">
      <c r="A362" s="29" t="s">
        <v>36</v>
      </c>
      <c r="B362" s="36"/>
      <c r="C362" s="37"/>
      <c r="D362" s="37"/>
      <c r="E362" s="31" t="s">
        <v>480</v>
      </c>
      <c r="F362" s="37"/>
      <c r="G362" s="37"/>
      <c r="H362" s="37"/>
      <c r="I362" s="37"/>
      <c r="J362" s="38"/>
    </row>
    <row r="363">
      <c r="A363" s="29" t="s">
        <v>29</v>
      </c>
      <c r="B363" s="29">
        <v>88</v>
      </c>
      <c r="C363" s="30" t="s">
        <v>481</v>
      </c>
      <c r="D363" s="29" t="s">
        <v>113</v>
      </c>
      <c r="E363" s="31" t="s">
        <v>482</v>
      </c>
      <c r="F363" s="32" t="s">
        <v>205</v>
      </c>
      <c r="G363" s="33">
        <v>172.346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 ht="30">
      <c r="A364" s="29" t="s">
        <v>34</v>
      </c>
      <c r="B364" s="36"/>
      <c r="C364" s="37"/>
      <c r="D364" s="37"/>
      <c r="E364" s="31" t="s">
        <v>483</v>
      </c>
      <c r="F364" s="37"/>
      <c r="G364" s="37"/>
      <c r="H364" s="37"/>
      <c r="I364" s="37"/>
      <c r="J364" s="38"/>
    </row>
    <row r="365" ht="60">
      <c r="A365" s="29" t="s">
        <v>101</v>
      </c>
      <c r="B365" s="36"/>
      <c r="C365" s="37"/>
      <c r="D365" s="37"/>
      <c r="E365" s="43" t="s">
        <v>485</v>
      </c>
      <c r="F365" s="37"/>
      <c r="G365" s="37"/>
      <c r="H365" s="37"/>
      <c r="I365" s="37"/>
      <c r="J365" s="38"/>
    </row>
    <row r="366" ht="45">
      <c r="A366" s="29" t="s">
        <v>36</v>
      </c>
      <c r="B366" s="36"/>
      <c r="C366" s="37"/>
      <c r="D366" s="37"/>
      <c r="E366" s="31" t="s">
        <v>480</v>
      </c>
      <c r="F366" s="37"/>
      <c r="G366" s="37"/>
      <c r="H366" s="37"/>
      <c r="I366" s="37"/>
      <c r="J366" s="38"/>
    </row>
    <row r="367">
      <c r="A367" s="29" t="s">
        <v>29</v>
      </c>
      <c r="B367" s="29">
        <v>89</v>
      </c>
      <c r="C367" s="30" t="s">
        <v>486</v>
      </c>
      <c r="D367" s="29" t="s">
        <v>54</v>
      </c>
      <c r="E367" s="31" t="s">
        <v>487</v>
      </c>
      <c r="F367" s="32" t="s">
        <v>488</v>
      </c>
      <c r="G367" s="33">
        <v>102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>
      <c r="A368" s="29" t="s">
        <v>34</v>
      </c>
      <c r="B368" s="36"/>
      <c r="C368" s="37"/>
      <c r="D368" s="37"/>
      <c r="E368" s="31" t="s">
        <v>489</v>
      </c>
      <c r="F368" s="37"/>
      <c r="G368" s="37"/>
      <c r="H368" s="37"/>
      <c r="I368" s="37"/>
      <c r="J368" s="38"/>
    </row>
    <row r="369">
      <c r="A369" s="29" t="s">
        <v>101</v>
      </c>
      <c r="B369" s="36"/>
      <c r="C369" s="37"/>
      <c r="D369" s="37"/>
      <c r="E369" s="43" t="s">
        <v>449</v>
      </c>
      <c r="F369" s="37"/>
      <c r="G369" s="37"/>
      <c r="H369" s="37"/>
      <c r="I369" s="37"/>
      <c r="J369" s="38"/>
    </row>
    <row r="370">
      <c r="A370" s="29" t="s">
        <v>36</v>
      </c>
      <c r="B370" s="36"/>
      <c r="C370" s="37"/>
      <c r="D370" s="37"/>
      <c r="E370" s="42"/>
      <c r="F370" s="37"/>
      <c r="G370" s="37"/>
      <c r="H370" s="37"/>
      <c r="I370" s="37"/>
      <c r="J370" s="38"/>
    </row>
    <row r="371">
      <c r="A371" s="29" t="s">
        <v>29</v>
      </c>
      <c r="B371" s="29">
        <v>90</v>
      </c>
      <c r="C371" s="30" t="s">
        <v>490</v>
      </c>
      <c r="D371" s="29"/>
      <c r="E371" s="31" t="s">
        <v>491</v>
      </c>
      <c r="F371" s="32" t="s">
        <v>205</v>
      </c>
      <c r="G371" s="33">
        <v>122.878</v>
      </c>
      <c r="H371" s="34">
        <v>0</v>
      </c>
      <c r="I371" s="34">
        <f>ROUND(G371*H371,P4)</f>
        <v>0</v>
      </c>
      <c r="J371" s="29"/>
      <c r="O371" s="35">
        <f>I371*0.21</f>
        <v>0</v>
      </c>
      <c r="P371">
        <v>3</v>
      </c>
    </row>
    <row r="372">
      <c r="A372" s="29" t="s">
        <v>34</v>
      </c>
      <c r="B372" s="36"/>
      <c r="C372" s="37"/>
      <c r="D372" s="37"/>
      <c r="E372" s="31" t="s">
        <v>492</v>
      </c>
      <c r="F372" s="37"/>
      <c r="G372" s="37"/>
      <c r="H372" s="37"/>
      <c r="I372" s="37"/>
      <c r="J372" s="38"/>
    </row>
    <row r="373" ht="45">
      <c r="A373" s="29" t="s">
        <v>101</v>
      </c>
      <c r="B373" s="36"/>
      <c r="C373" s="37"/>
      <c r="D373" s="37"/>
      <c r="E373" s="43" t="s">
        <v>493</v>
      </c>
      <c r="F373" s="37"/>
      <c r="G373" s="37"/>
      <c r="H373" s="37"/>
      <c r="I373" s="37"/>
      <c r="J373" s="38"/>
    </row>
    <row r="374" ht="60">
      <c r="A374" s="29" t="s">
        <v>36</v>
      </c>
      <c r="B374" s="36"/>
      <c r="C374" s="37"/>
      <c r="D374" s="37"/>
      <c r="E374" s="31" t="s">
        <v>494</v>
      </c>
      <c r="F374" s="37"/>
      <c r="G374" s="37"/>
      <c r="H374" s="37"/>
      <c r="I374" s="37"/>
      <c r="J374" s="38"/>
    </row>
    <row r="375">
      <c r="A375" s="29" t="s">
        <v>29</v>
      </c>
      <c r="B375" s="29">
        <v>91</v>
      </c>
      <c r="C375" s="30" t="s">
        <v>495</v>
      </c>
      <c r="D375" s="29" t="s">
        <v>31</v>
      </c>
      <c r="E375" s="31" t="s">
        <v>496</v>
      </c>
      <c r="F375" s="32" t="s">
        <v>205</v>
      </c>
      <c r="G375" s="33">
        <v>40.326000000000001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34</v>
      </c>
      <c r="B376" s="36"/>
      <c r="C376" s="37"/>
      <c r="D376" s="37"/>
      <c r="E376" s="31" t="s">
        <v>497</v>
      </c>
      <c r="F376" s="37"/>
      <c r="G376" s="37"/>
      <c r="H376" s="37"/>
      <c r="I376" s="37"/>
      <c r="J376" s="38"/>
    </row>
    <row r="377" ht="45">
      <c r="A377" s="29" t="s">
        <v>101</v>
      </c>
      <c r="B377" s="36"/>
      <c r="C377" s="37"/>
      <c r="D377" s="37"/>
      <c r="E377" s="43" t="s">
        <v>498</v>
      </c>
      <c r="F377" s="37"/>
      <c r="G377" s="37"/>
      <c r="H377" s="37"/>
      <c r="I377" s="37"/>
      <c r="J377" s="38"/>
    </row>
    <row r="378" ht="60">
      <c r="A378" s="29" t="s">
        <v>36</v>
      </c>
      <c r="B378" s="36"/>
      <c r="C378" s="37"/>
      <c r="D378" s="37"/>
      <c r="E378" s="31" t="s">
        <v>494</v>
      </c>
      <c r="F378" s="37"/>
      <c r="G378" s="37"/>
      <c r="H378" s="37"/>
      <c r="I378" s="37"/>
      <c r="J378" s="38"/>
    </row>
    <row r="379">
      <c r="A379" s="23" t="s">
        <v>26</v>
      </c>
      <c r="B379" s="24"/>
      <c r="C379" s="25" t="s">
        <v>499</v>
      </c>
      <c r="D379" s="26"/>
      <c r="E379" s="23" t="s">
        <v>500</v>
      </c>
      <c r="F379" s="26"/>
      <c r="G379" s="26"/>
      <c r="H379" s="26"/>
      <c r="I379" s="27">
        <f>SUMIFS(I380:I382,A380:A382,"P")</f>
        <v>0</v>
      </c>
      <c r="J379" s="28"/>
    </row>
    <row r="380">
      <c r="A380" s="29" t="s">
        <v>29</v>
      </c>
      <c r="B380" s="29">
        <v>92</v>
      </c>
      <c r="C380" s="30" t="s">
        <v>501</v>
      </c>
      <c r="D380" s="29" t="s">
        <v>31</v>
      </c>
      <c r="E380" s="31" t="s">
        <v>502</v>
      </c>
      <c r="F380" s="32" t="s">
        <v>155</v>
      </c>
      <c r="G380" s="33">
        <v>11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>
      <c r="A381" s="29" t="s">
        <v>34</v>
      </c>
      <c r="B381" s="36"/>
      <c r="C381" s="37"/>
      <c r="D381" s="37"/>
      <c r="E381" s="31" t="s">
        <v>503</v>
      </c>
      <c r="F381" s="37"/>
      <c r="G381" s="37"/>
      <c r="H381" s="37"/>
      <c r="I381" s="37"/>
      <c r="J381" s="38"/>
    </row>
    <row r="382" ht="300">
      <c r="A382" s="29" t="s">
        <v>36</v>
      </c>
      <c r="B382" s="36"/>
      <c r="C382" s="37"/>
      <c r="D382" s="37"/>
      <c r="E382" s="31" t="s">
        <v>504</v>
      </c>
      <c r="F382" s="37"/>
      <c r="G382" s="37"/>
      <c r="H382" s="37"/>
      <c r="I382" s="37"/>
      <c r="J382" s="38"/>
    </row>
    <row r="383">
      <c r="A383" s="23" t="s">
        <v>26</v>
      </c>
      <c r="B383" s="24"/>
      <c r="C383" s="25" t="s">
        <v>505</v>
      </c>
      <c r="D383" s="26"/>
      <c r="E383" s="23" t="s">
        <v>506</v>
      </c>
      <c r="F383" s="26"/>
      <c r="G383" s="26"/>
      <c r="H383" s="26"/>
      <c r="I383" s="27">
        <f>SUMIFS(I384:I529,A384:A529,"P")</f>
        <v>0</v>
      </c>
      <c r="J383" s="28"/>
    </row>
    <row r="384">
      <c r="A384" s="29" t="s">
        <v>29</v>
      </c>
      <c r="B384" s="29">
        <v>93</v>
      </c>
      <c r="C384" s="30" t="s">
        <v>507</v>
      </c>
      <c r="D384" s="29" t="s">
        <v>31</v>
      </c>
      <c r="E384" s="31" t="s">
        <v>508</v>
      </c>
      <c r="F384" s="32" t="s">
        <v>155</v>
      </c>
      <c r="G384" s="33">
        <v>91.599999999999994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 ht="30">
      <c r="A385" s="29" t="s">
        <v>34</v>
      </c>
      <c r="B385" s="36"/>
      <c r="C385" s="37"/>
      <c r="D385" s="37"/>
      <c r="E385" s="31" t="s">
        <v>509</v>
      </c>
      <c r="F385" s="37"/>
      <c r="G385" s="37"/>
      <c r="H385" s="37"/>
      <c r="I385" s="37"/>
      <c r="J385" s="38"/>
    </row>
    <row r="386" ht="45">
      <c r="A386" s="29" t="s">
        <v>101</v>
      </c>
      <c r="B386" s="36"/>
      <c r="C386" s="37"/>
      <c r="D386" s="37"/>
      <c r="E386" s="43" t="s">
        <v>510</v>
      </c>
      <c r="F386" s="37"/>
      <c r="G386" s="37"/>
      <c r="H386" s="37"/>
      <c r="I386" s="37"/>
      <c r="J386" s="38"/>
    </row>
    <row r="387" ht="45">
      <c r="A387" s="29" t="s">
        <v>36</v>
      </c>
      <c r="B387" s="36"/>
      <c r="C387" s="37"/>
      <c r="D387" s="37"/>
      <c r="E387" s="31" t="s">
        <v>511</v>
      </c>
      <c r="F387" s="37"/>
      <c r="G387" s="37"/>
      <c r="H387" s="37"/>
      <c r="I387" s="37"/>
      <c r="J387" s="38"/>
    </row>
    <row r="388">
      <c r="A388" s="29" t="s">
        <v>29</v>
      </c>
      <c r="B388" s="29">
        <v>94</v>
      </c>
      <c r="C388" s="30" t="s">
        <v>512</v>
      </c>
      <c r="D388" s="29" t="s">
        <v>54</v>
      </c>
      <c r="E388" s="31" t="s">
        <v>513</v>
      </c>
      <c r="F388" s="32" t="s">
        <v>155</v>
      </c>
      <c r="G388" s="33">
        <v>87.5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>
      <c r="A389" s="29" t="s">
        <v>34</v>
      </c>
      <c r="B389" s="36"/>
      <c r="C389" s="37"/>
      <c r="D389" s="37"/>
      <c r="E389" s="31" t="s">
        <v>514</v>
      </c>
      <c r="F389" s="37"/>
      <c r="G389" s="37"/>
      <c r="H389" s="37"/>
      <c r="I389" s="37"/>
      <c r="J389" s="38"/>
    </row>
    <row r="390" ht="45">
      <c r="A390" s="29" t="s">
        <v>101</v>
      </c>
      <c r="B390" s="36"/>
      <c r="C390" s="37"/>
      <c r="D390" s="37"/>
      <c r="E390" s="43" t="s">
        <v>515</v>
      </c>
      <c r="F390" s="37"/>
      <c r="G390" s="37"/>
      <c r="H390" s="37"/>
      <c r="I390" s="37"/>
      <c r="J390" s="38"/>
    </row>
    <row r="391" ht="75">
      <c r="A391" s="29" t="s">
        <v>36</v>
      </c>
      <c r="B391" s="36"/>
      <c r="C391" s="37"/>
      <c r="D391" s="37"/>
      <c r="E391" s="31" t="s">
        <v>516</v>
      </c>
      <c r="F391" s="37"/>
      <c r="G391" s="37"/>
      <c r="H391" s="37"/>
      <c r="I391" s="37"/>
      <c r="J391" s="38"/>
    </row>
    <row r="392" ht="30">
      <c r="A392" s="29" t="s">
        <v>29</v>
      </c>
      <c r="B392" s="29">
        <v>95</v>
      </c>
      <c r="C392" s="30" t="s">
        <v>517</v>
      </c>
      <c r="D392" s="29" t="s">
        <v>31</v>
      </c>
      <c r="E392" s="31" t="s">
        <v>518</v>
      </c>
      <c r="F392" s="32" t="s">
        <v>155</v>
      </c>
      <c r="G392" s="33">
        <v>20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30">
      <c r="A393" s="29" t="s">
        <v>34</v>
      </c>
      <c r="B393" s="36"/>
      <c r="C393" s="37"/>
      <c r="D393" s="37"/>
      <c r="E393" s="31" t="s">
        <v>519</v>
      </c>
      <c r="F393" s="37"/>
      <c r="G393" s="37"/>
      <c r="H393" s="37"/>
      <c r="I393" s="37"/>
      <c r="J393" s="38"/>
    </row>
    <row r="394">
      <c r="A394" s="29" t="s">
        <v>101</v>
      </c>
      <c r="B394" s="36"/>
      <c r="C394" s="37"/>
      <c r="D394" s="37"/>
      <c r="E394" s="43" t="s">
        <v>520</v>
      </c>
      <c r="F394" s="37"/>
      <c r="G394" s="37"/>
      <c r="H394" s="37"/>
      <c r="I394" s="37"/>
      <c r="J394" s="38"/>
    </row>
    <row r="395" ht="45">
      <c r="A395" s="29" t="s">
        <v>36</v>
      </c>
      <c r="B395" s="36"/>
      <c r="C395" s="37"/>
      <c r="D395" s="37"/>
      <c r="E395" s="31" t="s">
        <v>511</v>
      </c>
      <c r="F395" s="37"/>
      <c r="G395" s="37"/>
      <c r="H395" s="37"/>
      <c r="I395" s="37"/>
      <c r="J395" s="38"/>
    </row>
    <row r="396">
      <c r="A396" s="29" t="s">
        <v>29</v>
      </c>
      <c r="B396" s="29">
        <v>96</v>
      </c>
      <c r="C396" s="30" t="s">
        <v>521</v>
      </c>
      <c r="D396" s="29" t="s">
        <v>107</v>
      </c>
      <c r="E396" s="31" t="s">
        <v>522</v>
      </c>
      <c r="F396" s="32" t="s">
        <v>135</v>
      </c>
      <c r="G396" s="33">
        <v>2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34</v>
      </c>
      <c r="B397" s="36"/>
      <c r="C397" s="37"/>
      <c r="D397" s="37"/>
      <c r="E397" s="31" t="s">
        <v>523</v>
      </c>
      <c r="F397" s="37"/>
      <c r="G397" s="37"/>
      <c r="H397" s="37"/>
      <c r="I397" s="37"/>
      <c r="J397" s="38"/>
    </row>
    <row r="398">
      <c r="A398" s="29" t="s">
        <v>101</v>
      </c>
      <c r="B398" s="36"/>
      <c r="C398" s="37"/>
      <c r="D398" s="37"/>
      <c r="E398" s="43" t="s">
        <v>524</v>
      </c>
      <c r="F398" s="37"/>
      <c r="G398" s="37"/>
      <c r="H398" s="37"/>
      <c r="I398" s="37"/>
      <c r="J398" s="38"/>
    </row>
    <row r="399" ht="30">
      <c r="A399" s="29" t="s">
        <v>36</v>
      </c>
      <c r="B399" s="36"/>
      <c r="C399" s="37"/>
      <c r="D399" s="37"/>
      <c r="E399" s="31" t="s">
        <v>525</v>
      </c>
      <c r="F399" s="37"/>
      <c r="G399" s="37"/>
      <c r="H399" s="37"/>
      <c r="I399" s="37"/>
      <c r="J399" s="38"/>
    </row>
    <row r="400">
      <c r="A400" s="29" t="s">
        <v>29</v>
      </c>
      <c r="B400" s="29">
        <v>97</v>
      </c>
      <c r="C400" s="30" t="s">
        <v>521</v>
      </c>
      <c r="D400" s="29" t="s">
        <v>113</v>
      </c>
      <c r="E400" s="31" t="s">
        <v>522</v>
      </c>
      <c r="F400" s="32" t="s">
        <v>135</v>
      </c>
      <c r="G400" s="33">
        <v>1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34</v>
      </c>
      <c r="B401" s="36"/>
      <c r="C401" s="37"/>
      <c r="D401" s="37"/>
      <c r="E401" s="31" t="s">
        <v>526</v>
      </c>
      <c r="F401" s="37"/>
      <c r="G401" s="37"/>
      <c r="H401" s="37"/>
      <c r="I401" s="37"/>
      <c r="J401" s="38"/>
    </row>
    <row r="402">
      <c r="A402" s="29" t="s">
        <v>101</v>
      </c>
      <c r="B402" s="36"/>
      <c r="C402" s="37"/>
      <c r="D402" s="37"/>
      <c r="E402" s="43" t="s">
        <v>102</v>
      </c>
      <c r="F402" s="37"/>
      <c r="G402" s="37"/>
      <c r="H402" s="37"/>
      <c r="I402" s="37"/>
      <c r="J402" s="38"/>
    </row>
    <row r="403" ht="30">
      <c r="A403" s="29" t="s">
        <v>36</v>
      </c>
      <c r="B403" s="36"/>
      <c r="C403" s="37"/>
      <c r="D403" s="37"/>
      <c r="E403" s="31" t="s">
        <v>525</v>
      </c>
      <c r="F403" s="37"/>
      <c r="G403" s="37"/>
      <c r="H403" s="37"/>
      <c r="I403" s="37"/>
      <c r="J403" s="38"/>
    </row>
    <row r="404">
      <c r="A404" s="29" t="s">
        <v>29</v>
      </c>
      <c r="B404" s="29">
        <v>98</v>
      </c>
      <c r="C404" s="30" t="s">
        <v>521</v>
      </c>
      <c r="D404" s="29" t="s">
        <v>116</v>
      </c>
      <c r="E404" s="31" t="s">
        <v>522</v>
      </c>
      <c r="F404" s="32" t="s">
        <v>135</v>
      </c>
      <c r="G404" s="33">
        <v>2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34</v>
      </c>
      <c r="B405" s="36"/>
      <c r="C405" s="37"/>
      <c r="D405" s="37"/>
      <c r="E405" s="31" t="s">
        <v>527</v>
      </c>
      <c r="F405" s="37"/>
      <c r="G405" s="37"/>
      <c r="H405" s="37"/>
      <c r="I405" s="37"/>
      <c r="J405" s="38"/>
    </row>
    <row r="406">
      <c r="A406" s="29" t="s">
        <v>101</v>
      </c>
      <c r="B406" s="36"/>
      <c r="C406" s="37"/>
      <c r="D406" s="37"/>
      <c r="E406" s="43" t="s">
        <v>524</v>
      </c>
      <c r="F406" s="37"/>
      <c r="G406" s="37"/>
      <c r="H406" s="37"/>
      <c r="I406" s="37"/>
      <c r="J406" s="38"/>
    </row>
    <row r="407" ht="30">
      <c r="A407" s="29" t="s">
        <v>36</v>
      </c>
      <c r="B407" s="36"/>
      <c r="C407" s="37"/>
      <c r="D407" s="37"/>
      <c r="E407" s="31" t="s">
        <v>525</v>
      </c>
      <c r="F407" s="37"/>
      <c r="G407" s="37"/>
      <c r="H407" s="37"/>
      <c r="I407" s="37"/>
      <c r="J407" s="38"/>
    </row>
    <row r="408" ht="30">
      <c r="A408" s="29" t="s">
        <v>29</v>
      </c>
      <c r="B408" s="29">
        <v>99</v>
      </c>
      <c r="C408" s="30" t="s">
        <v>528</v>
      </c>
      <c r="D408" s="29" t="s">
        <v>31</v>
      </c>
      <c r="E408" s="31" t="s">
        <v>529</v>
      </c>
      <c r="F408" s="32" t="s">
        <v>135</v>
      </c>
      <c r="G408" s="33">
        <v>5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34</v>
      </c>
      <c r="B409" s="36"/>
      <c r="C409" s="37"/>
      <c r="D409" s="37"/>
      <c r="E409" s="31" t="s">
        <v>530</v>
      </c>
      <c r="F409" s="37"/>
      <c r="G409" s="37"/>
      <c r="H409" s="37"/>
      <c r="I409" s="37"/>
      <c r="J409" s="38"/>
    </row>
    <row r="410" ht="75">
      <c r="A410" s="29" t="s">
        <v>101</v>
      </c>
      <c r="B410" s="36"/>
      <c r="C410" s="37"/>
      <c r="D410" s="37"/>
      <c r="E410" s="43" t="s">
        <v>531</v>
      </c>
      <c r="F410" s="37"/>
      <c r="G410" s="37"/>
      <c r="H410" s="37"/>
      <c r="I410" s="37"/>
      <c r="J410" s="38"/>
    </row>
    <row r="411" ht="30">
      <c r="A411" s="29" t="s">
        <v>36</v>
      </c>
      <c r="B411" s="36"/>
      <c r="C411" s="37"/>
      <c r="D411" s="37"/>
      <c r="E411" s="31" t="s">
        <v>532</v>
      </c>
      <c r="F411" s="37"/>
      <c r="G411" s="37"/>
      <c r="H411" s="37"/>
      <c r="I411" s="37"/>
      <c r="J411" s="38"/>
    </row>
    <row r="412">
      <c r="A412" s="29" t="s">
        <v>29</v>
      </c>
      <c r="B412" s="29">
        <v>100</v>
      </c>
      <c r="C412" s="30" t="s">
        <v>533</v>
      </c>
      <c r="D412" s="29" t="s">
        <v>31</v>
      </c>
      <c r="E412" s="31" t="s">
        <v>534</v>
      </c>
      <c r="F412" s="32" t="s">
        <v>135</v>
      </c>
      <c r="G412" s="33">
        <v>1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34</v>
      </c>
      <c r="B413" s="36"/>
      <c r="C413" s="37"/>
      <c r="D413" s="37"/>
      <c r="E413" s="31" t="s">
        <v>535</v>
      </c>
      <c r="F413" s="37"/>
      <c r="G413" s="37"/>
      <c r="H413" s="37"/>
      <c r="I413" s="37"/>
      <c r="J413" s="38"/>
    </row>
    <row r="414">
      <c r="A414" s="29" t="s">
        <v>101</v>
      </c>
      <c r="B414" s="36"/>
      <c r="C414" s="37"/>
      <c r="D414" s="37"/>
      <c r="E414" s="43" t="s">
        <v>102</v>
      </c>
      <c r="F414" s="37"/>
      <c r="G414" s="37"/>
      <c r="H414" s="37"/>
      <c r="I414" s="37"/>
      <c r="J414" s="38"/>
    </row>
    <row r="415" ht="30">
      <c r="A415" s="29" t="s">
        <v>36</v>
      </c>
      <c r="B415" s="36"/>
      <c r="C415" s="37"/>
      <c r="D415" s="37"/>
      <c r="E415" s="31" t="s">
        <v>536</v>
      </c>
      <c r="F415" s="37"/>
      <c r="G415" s="37"/>
      <c r="H415" s="37"/>
      <c r="I415" s="37"/>
      <c r="J415" s="38"/>
    </row>
    <row r="416">
      <c r="A416" s="29" t="s">
        <v>29</v>
      </c>
      <c r="B416" s="29">
        <v>101</v>
      </c>
      <c r="C416" s="30" t="s">
        <v>537</v>
      </c>
      <c r="D416" s="29" t="s">
        <v>31</v>
      </c>
      <c r="E416" s="31" t="s">
        <v>538</v>
      </c>
      <c r="F416" s="32" t="s">
        <v>155</v>
      </c>
      <c r="G416" s="33">
        <v>59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34</v>
      </c>
      <c r="B417" s="36"/>
      <c r="C417" s="37"/>
      <c r="D417" s="37"/>
      <c r="E417" s="31" t="s">
        <v>539</v>
      </c>
      <c r="F417" s="37"/>
      <c r="G417" s="37"/>
      <c r="H417" s="37"/>
      <c r="I417" s="37"/>
      <c r="J417" s="38"/>
    </row>
    <row r="418" ht="75">
      <c r="A418" s="29" t="s">
        <v>101</v>
      </c>
      <c r="B418" s="36"/>
      <c r="C418" s="37"/>
      <c r="D418" s="37"/>
      <c r="E418" s="43" t="s">
        <v>540</v>
      </c>
      <c r="F418" s="37"/>
      <c r="G418" s="37"/>
      <c r="H418" s="37"/>
      <c r="I418" s="37"/>
      <c r="J418" s="38"/>
    </row>
    <row r="419" ht="60">
      <c r="A419" s="29" t="s">
        <v>36</v>
      </c>
      <c r="B419" s="36"/>
      <c r="C419" s="37"/>
      <c r="D419" s="37"/>
      <c r="E419" s="31" t="s">
        <v>541</v>
      </c>
      <c r="F419" s="37"/>
      <c r="G419" s="37"/>
      <c r="H419" s="37"/>
      <c r="I419" s="37"/>
      <c r="J419" s="38"/>
    </row>
    <row r="420">
      <c r="A420" s="29" t="s">
        <v>29</v>
      </c>
      <c r="B420" s="29">
        <v>102</v>
      </c>
      <c r="C420" s="30" t="s">
        <v>542</v>
      </c>
      <c r="D420" s="29" t="s">
        <v>107</v>
      </c>
      <c r="E420" s="31" t="s">
        <v>543</v>
      </c>
      <c r="F420" s="32" t="s">
        <v>155</v>
      </c>
      <c r="G420" s="33">
        <v>11.460000000000001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>
      <c r="A421" s="29" t="s">
        <v>34</v>
      </c>
      <c r="B421" s="36"/>
      <c r="C421" s="37"/>
      <c r="D421" s="37"/>
      <c r="E421" s="31" t="s">
        <v>544</v>
      </c>
      <c r="F421" s="37"/>
      <c r="G421" s="37"/>
      <c r="H421" s="37"/>
      <c r="I421" s="37"/>
      <c r="J421" s="38"/>
    </row>
    <row r="422" ht="45">
      <c r="A422" s="29" t="s">
        <v>101</v>
      </c>
      <c r="B422" s="36"/>
      <c r="C422" s="37"/>
      <c r="D422" s="37"/>
      <c r="E422" s="43" t="s">
        <v>545</v>
      </c>
      <c r="F422" s="37"/>
      <c r="G422" s="37"/>
      <c r="H422" s="37"/>
      <c r="I422" s="37"/>
      <c r="J422" s="38"/>
    </row>
    <row r="423" ht="30">
      <c r="A423" s="29" t="s">
        <v>36</v>
      </c>
      <c r="B423" s="36"/>
      <c r="C423" s="37"/>
      <c r="D423" s="37"/>
      <c r="E423" s="31" t="s">
        <v>546</v>
      </c>
      <c r="F423" s="37"/>
      <c r="G423" s="37"/>
      <c r="H423" s="37"/>
      <c r="I423" s="37"/>
      <c r="J423" s="38"/>
    </row>
    <row r="424">
      <c r="A424" s="29" t="s">
        <v>29</v>
      </c>
      <c r="B424" s="29">
        <v>103</v>
      </c>
      <c r="C424" s="30" t="s">
        <v>542</v>
      </c>
      <c r="D424" s="29" t="s">
        <v>113</v>
      </c>
      <c r="E424" s="31" t="s">
        <v>543</v>
      </c>
      <c r="F424" s="32" t="s">
        <v>155</v>
      </c>
      <c r="G424" s="33">
        <v>13.19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>
      <c r="A425" s="29" t="s">
        <v>34</v>
      </c>
      <c r="B425" s="36"/>
      <c r="C425" s="37"/>
      <c r="D425" s="37"/>
      <c r="E425" s="31" t="s">
        <v>547</v>
      </c>
      <c r="F425" s="37"/>
      <c r="G425" s="37"/>
      <c r="H425" s="37"/>
      <c r="I425" s="37"/>
      <c r="J425" s="38"/>
    </row>
    <row r="426" ht="45">
      <c r="A426" s="29" t="s">
        <v>101</v>
      </c>
      <c r="B426" s="36"/>
      <c r="C426" s="37"/>
      <c r="D426" s="37"/>
      <c r="E426" s="43" t="s">
        <v>548</v>
      </c>
      <c r="F426" s="37"/>
      <c r="G426" s="37"/>
      <c r="H426" s="37"/>
      <c r="I426" s="37"/>
      <c r="J426" s="38"/>
    </row>
    <row r="427" ht="30">
      <c r="A427" s="29" t="s">
        <v>36</v>
      </c>
      <c r="B427" s="36"/>
      <c r="C427" s="37"/>
      <c r="D427" s="37"/>
      <c r="E427" s="31" t="s">
        <v>546</v>
      </c>
      <c r="F427" s="37"/>
      <c r="G427" s="37"/>
      <c r="H427" s="37"/>
      <c r="I427" s="37"/>
      <c r="J427" s="38"/>
    </row>
    <row r="428">
      <c r="A428" s="29" t="s">
        <v>29</v>
      </c>
      <c r="B428" s="29">
        <v>104</v>
      </c>
      <c r="C428" s="30" t="s">
        <v>549</v>
      </c>
      <c r="D428" s="29" t="s">
        <v>31</v>
      </c>
      <c r="E428" s="31" t="s">
        <v>550</v>
      </c>
      <c r="F428" s="32" t="s">
        <v>205</v>
      </c>
      <c r="G428" s="33">
        <v>60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>
      <c r="A429" s="29" t="s">
        <v>34</v>
      </c>
      <c r="B429" s="36"/>
      <c r="C429" s="37"/>
      <c r="D429" s="37"/>
      <c r="E429" s="31" t="s">
        <v>551</v>
      </c>
      <c r="F429" s="37"/>
      <c r="G429" s="37"/>
      <c r="H429" s="37"/>
      <c r="I429" s="37"/>
      <c r="J429" s="38"/>
    </row>
    <row r="430">
      <c r="A430" s="29" t="s">
        <v>101</v>
      </c>
      <c r="B430" s="36"/>
      <c r="C430" s="37"/>
      <c r="D430" s="37"/>
      <c r="E430" s="43" t="s">
        <v>552</v>
      </c>
      <c r="F430" s="37"/>
      <c r="G430" s="37"/>
      <c r="H430" s="37"/>
      <c r="I430" s="37"/>
      <c r="J430" s="38"/>
    </row>
    <row r="431" ht="30">
      <c r="A431" s="29" t="s">
        <v>36</v>
      </c>
      <c r="B431" s="36"/>
      <c r="C431" s="37"/>
      <c r="D431" s="37"/>
      <c r="E431" s="31" t="s">
        <v>553</v>
      </c>
      <c r="F431" s="37"/>
      <c r="G431" s="37"/>
      <c r="H431" s="37"/>
      <c r="I431" s="37"/>
      <c r="J431" s="38"/>
    </row>
    <row r="432">
      <c r="A432" s="29" t="s">
        <v>29</v>
      </c>
      <c r="B432" s="29">
        <v>105</v>
      </c>
      <c r="C432" s="30" t="s">
        <v>554</v>
      </c>
      <c r="D432" s="29" t="s">
        <v>31</v>
      </c>
      <c r="E432" s="31" t="s">
        <v>555</v>
      </c>
      <c r="F432" s="32" t="s">
        <v>205</v>
      </c>
      <c r="G432" s="33">
        <v>33.649999999999999</v>
      </c>
      <c r="H432" s="34">
        <v>0</v>
      </c>
      <c r="I432" s="34">
        <f>ROUND(G432*H432,P4)</f>
        <v>0</v>
      </c>
      <c r="J432" s="29"/>
      <c r="O432" s="35">
        <f>I432*0.21</f>
        <v>0</v>
      </c>
      <c r="P432">
        <v>3</v>
      </c>
    </row>
    <row r="433">
      <c r="A433" s="29" t="s">
        <v>34</v>
      </c>
      <c r="B433" s="36"/>
      <c r="C433" s="37"/>
      <c r="D433" s="37"/>
      <c r="E433" s="31" t="s">
        <v>556</v>
      </c>
      <c r="F433" s="37"/>
      <c r="G433" s="37"/>
      <c r="H433" s="37"/>
      <c r="I433" s="37"/>
      <c r="J433" s="38"/>
    </row>
    <row r="434" ht="75">
      <c r="A434" s="29" t="s">
        <v>101</v>
      </c>
      <c r="B434" s="36"/>
      <c r="C434" s="37"/>
      <c r="D434" s="37"/>
      <c r="E434" s="43" t="s">
        <v>557</v>
      </c>
      <c r="F434" s="37"/>
      <c r="G434" s="37"/>
      <c r="H434" s="37"/>
      <c r="I434" s="37"/>
      <c r="J434" s="38"/>
    </row>
    <row r="435" ht="30">
      <c r="A435" s="29" t="s">
        <v>36</v>
      </c>
      <c r="B435" s="36"/>
      <c r="C435" s="37"/>
      <c r="D435" s="37"/>
      <c r="E435" s="31" t="s">
        <v>553</v>
      </c>
      <c r="F435" s="37"/>
      <c r="G435" s="37"/>
      <c r="H435" s="37"/>
      <c r="I435" s="37"/>
      <c r="J435" s="38"/>
    </row>
    <row r="436">
      <c r="A436" s="29" t="s">
        <v>29</v>
      </c>
      <c r="B436" s="29">
        <v>106</v>
      </c>
      <c r="C436" s="30" t="s">
        <v>558</v>
      </c>
      <c r="D436" s="29" t="s">
        <v>31</v>
      </c>
      <c r="E436" s="31" t="s">
        <v>559</v>
      </c>
      <c r="F436" s="32" t="s">
        <v>155</v>
      </c>
      <c r="G436" s="33">
        <v>13.19</v>
      </c>
      <c r="H436" s="34">
        <v>0</v>
      </c>
      <c r="I436" s="34">
        <f>ROUND(G436*H436,P4)</f>
        <v>0</v>
      </c>
      <c r="J436" s="29"/>
      <c r="O436" s="35">
        <f>I436*0.21</f>
        <v>0</v>
      </c>
      <c r="P436">
        <v>3</v>
      </c>
    </row>
    <row r="437">
      <c r="A437" s="29" t="s">
        <v>34</v>
      </c>
      <c r="B437" s="36"/>
      <c r="C437" s="37"/>
      <c r="D437" s="37"/>
      <c r="E437" s="31" t="s">
        <v>560</v>
      </c>
      <c r="F437" s="37"/>
      <c r="G437" s="37"/>
      <c r="H437" s="37"/>
      <c r="I437" s="37"/>
      <c r="J437" s="38"/>
    </row>
    <row r="438">
      <c r="A438" s="29" t="s">
        <v>101</v>
      </c>
      <c r="B438" s="36"/>
      <c r="C438" s="37"/>
      <c r="D438" s="37"/>
      <c r="E438" s="43" t="s">
        <v>561</v>
      </c>
      <c r="F438" s="37"/>
      <c r="G438" s="37"/>
      <c r="H438" s="37"/>
      <c r="I438" s="37"/>
      <c r="J438" s="38"/>
    </row>
    <row r="439" ht="45">
      <c r="A439" s="29" t="s">
        <v>36</v>
      </c>
      <c r="B439" s="36"/>
      <c r="C439" s="37"/>
      <c r="D439" s="37"/>
      <c r="E439" s="31" t="s">
        <v>562</v>
      </c>
      <c r="F439" s="37"/>
      <c r="G439" s="37"/>
      <c r="H439" s="37"/>
      <c r="I439" s="37"/>
      <c r="J439" s="38"/>
    </row>
    <row r="440">
      <c r="A440" s="29" t="s">
        <v>29</v>
      </c>
      <c r="B440" s="29">
        <v>107</v>
      </c>
      <c r="C440" s="30" t="s">
        <v>563</v>
      </c>
      <c r="D440" s="29" t="s">
        <v>31</v>
      </c>
      <c r="E440" s="31" t="s">
        <v>564</v>
      </c>
      <c r="F440" s="32" t="s">
        <v>155</v>
      </c>
      <c r="G440" s="33">
        <v>11.460000000000001</v>
      </c>
      <c r="H440" s="34">
        <v>0</v>
      </c>
      <c r="I440" s="34">
        <f>ROUND(G440*H440,P4)</f>
        <v>0</v>
      </c>
      <c r="J440" s="29"/>
      <c r="O440" s="35">
        <f>I440*0.21</f>
        <v>0</v>
      </c>
      <c r="P440">
        <v>3</v>
      </c>
    </row>
    <row r="441" ht="30">
      <c r="A441" s="29" t="s">
        <v>34</v>
      </c>
      <c r="B441" s="36"/>
      <c r="C441" s="37"/>
      <c r="D441" s="37"/>
      <c r="E441" s="31" t="s">
        <v>565</v>
      </c>
      <c r="F441" s="37"/>
      <c r="G441" s="37"/>
      <c r="H441" s="37"/>
      <c r="I441" s="37"/>
      <c r="J441" s="38"/>
    </row>
    <row r="442" ht="45">
      <c r="A442" s="29" t="s">
        <v>101</v>
      </c>
      <c r="B442" s="36"/>
      <c r="C442" s="37"/>
      <c r="D442" s="37"/>
      <c r="E442" s="43" t="s">
        <v>545</v>
      </c>
      <c r="F442" s="37"/>
      <c r="G442" s="37"/>
      <c r="H442" s="37"/>
      <c r="I442" s="37"/>
      <c r="J442" s="38"/>
    </row>
    <row r="443" ht="45">
      <c r="A443" s="29" t="s">
        <v>36</v>
      </c>
      <c r="B443" s="36"/>
      <c r="C443" s="37"/>
      <c r="D443" s="37"/>
      <c r="E443" s="31" t="s">
        <v>562</v>
      </c>
      <c r="F443" s="37"/>
      <c r="G443" s="37"/>
      <c r="H443" s="37"/>
      <c r="I443" s="37"/>
      <c r="J443" s="38"/>
    </row>
    <row r="444">
      <c r="A444" s="29" t="s">
        <v>29</v>
      </c>
      <c r="B444" s="29">
        <v>108</v>
      </c>
      <c r="C444" s="30" t="s">
        <v>566</v>
      </c>
      <c r="D444" s="29" t="s">
        <v>31</v>
      </c>
      <c r="E444" s="31" t="s">
        <v>567</v>
      </c>
      <c r="F444" s="32" t="s">
        <v>155</v>
      </c>
      <c r="G444" s="33">
        <v>92</v>
      </c>
      <c r="H444" s="34">
        <v>0</v>
      </c>
      <c r="I444" s="34">
        <f>ROUND(G444*H444,P4)</f>
        <v>0</v>
      </c>
      <c r="J444" s="29"/>
      <c r="O444" s="35">
        <f>I444*0.21</f>
        <v>0</v>
      </c>
      <c r="P444">
        <v>3</v>
      </c>
    </row>
    <row r="445">
      <c r="A445" s="29" t="s">
        <v>34</v>
      </c>
      <c r="B445" s="36"/>
      <c r="C445" s="37"/>
      <c r="D445" s="37"/>
      <c r="E445" s="31" t="s">
        <v>568</v>
      </c>
      <c r="F445" s="37"/>
      <c r="G445" s="37"/>
      <c r="H445" s="37"/>
      <c r="I445" s="37"/>
      <c r="J445" s="38"/>
    </row>
    <row r="446" ht="45">
      <c r="A446" s="29" t="s">
        <v>101</v>
      </c>
      <c r="B446" s="36"/>
      <c r="C446" s="37"/>
      <c r="D446" s="37"/>
      <c r="E446" s="43" t="s">
        <v>569</v>
      </c>
      <c r="F446" s="37"/>
      <c r="G446" s="37"/>
      <c r="H446" s="37"/>
      <c r="I446" s="37"/>
      <c r="J446" s="38"/>
    </row>
    <row r="447" ht="45">
      <c r="A447" s="29" t="s">
        <v>36</v>
      </c>
      <c r="B447" s="36"/>
      <c r="C447" s="37"/>
      <c r="D447" s="37"/>
      <c r="E447" s="31" t="s">
        <v>570</v>
      </c>
      <c r="F447" s="37"/>
      <c r="G447" s="37"/>
      <c r="H447" s="37"/>
      <c r="I447" s="37"/>
      <c r="J447" s="38"/>
    </row>
    <row r="448">
      <c r="A448" s="29" t="s">
        <v>29</v>
      </c>
      <c r="B448" s="29">
        <v>109</v>
      </c>
      <c r="C448" s="30" t="s">
        <v>571</v>
      </c>
      <c r="D448" s="29" t="s">
        <v>31</v>
      </c>
      <c r="E448" s="31" t="s">
        <v>572</v>
      </c>
      <c r="F448" s="32" t="s">
        <v>155</v>
      </c>
      <c r="G448" s="33">
        <v>37</v>
      </c>
      <c r="H448" s="34">
        <v>0</v>
      </c>
      <c r="I448" s="34">
        <f>ROUND(G448*H448,P4)</f>
        <v>0</v>
      </c>
      <c r="J448" s="29"/>
      <c r="O448" s="35">
        <f>I448*0.21</f>
        <v>0</v>
      </c>
      <c r="P448">
        <v>3</v>
      </c>
    </row>
    <row r="449">
      <c r="A449" s="29" t="s">
        <v>34</v>
      </c>
      <c r="B449" s="36"/>
      <c r="C449" s="37"/>
      <c r="D449" s="37"/>
      <c r="E449" s="31" t="s">
        <v>573</v>
      </c>
      <c r="F449" s="37"/>
      <c r="G449" s="37"/>
      <c r="H449" s="37"/>
      <c r="I449" s="37"/>
      <c r="J449" s="38"/>
    </row>
    <row r="450" ht="75">
      <c r="A450" s="29" t="s">
        <v>101</v>
      </c>
      <c r="B450" s="36"/>
      <c r="C450" s="37"/>
      <c r="D450" s="37"/>
      <c r="E450" s="43" t="s">
        <v>574</v>
      </c>
      <c r="F450" s="37"/>
      <c r="G450" s="37"/>
      <c r="H450" s="37"/>
      <c r="I450" s="37"/>
      <c r="J450" s="38"/>
    </row>
    <row r="451" ht="45">
      <c r="A451" s="29" t="s">
        <v>36</v>
      </c>
      <c r="B451" s="36"/>
      <c r="C451" s="37"/>
      <c r="D451" s="37"/>
      <c r="E451" s="31" t="s">
        <v>570</v>
      </c>
      <c r="F451" s="37"/>
      <c r="G451" s="37"/>
      <c r="H451" s="37"/>
      <c r="I451" s="37"/>
      <c r="J451" s="38"/>
    </row>
    <row r="452">
      <c r="A452" s="29" t="s">
        <v>29</v>
      </c>
      <c r="B452" s="29">
        <v>110</v>
      </c>
      <c r="C452" s="30" t="s">
        <v>575</v>
      </c>
      <c r="D452" s="29" t="s">
        <v>31</v>
      </c>
      <c r="E452" s="31" t="s">
        <v>576</v>
      </c>
      <c r="F452" s="32" t="s">
        <v>155</v>
      </c>
      <c r="G452" s="33">
        <v>47</v>
      </c>
      <c r="H452" s="34">
        <v>0</v>
      </c>
      <c r="I452" s="34">
        <f>ROUND(G452*H452,P4)</f>
        <v>0</v>
      </c>
      <c r="J452" s="29"/>
      <c r="O452" s="35">
        <f>I452*0.21</f>
        <v>0</v>
      </c>
      <c r="P452">
        <v>3</v>
      </c>
    </row>
    <row r="453" ht="45">
      <c r="A453" s="29" t="s">
        <v>34</v>
      </c>
      <c r="B453" s="36"/>
      <c r="C453" s="37"/>
      <c r="D453" s="37"/>
      <c r="E453" s="31" t="s">
        <v>577</v>
      </c>
      <c r="F453" s="37"/>
      <c r="G453" s="37"/>
      <c r="H453" s="37"/>
      <c r="I453" s="37"/>
      <c r="J453" s="38"/>
    </row>
    <row r="454">
      <c r="A454" s="29" t="s">
        <v>101</v>
      </c>
      <c r="B454" s="36"/>
      <c r="C454" s="37"/>
      <c r="D454" s="37"/>
      <c r="E454" s="43" t="s">
        <v>578</v>
      </c>
      <c r="F454" s="37"/>
      <c r="G454" s="37"/>
      <c r="H454" s="37"/>
      <c r="I454" s="37"/>
      <c r="J454" s="38"/>
    </row>
    <row r="455" ht="105">
      <c r="A455" s="29" t="s">
        <v>36</v>
      </c>
      <c r="B455" s="36"/>
      <c r="C455" s="37"/>
      <c r="D455" s="37"/>
      <c r="E455" s="31" t="s">
        <v>579</v>
      </c>
      <c r="F455" s="37"/>
      <c r="G455" s="37"/>
      <c r="H455" s="37"/>
      <c r="I455" s="37"/>
      <c r="J455" s="38"/>
    </row>
    <row r="456">
      <c r="A456" s="29" t="s">
        <v>29</v>
      </c>
      <c r="B456" s="29">
        <v>111</v>
      </c>
      <c r="C456" s="30" t="s">
        <v>580</v>
      </c>
      <c r="D456" s="29" t="s">
        <v>54</v>
      </c>
      <c r="E456" s="31" t="s">
        <v>581</v>
      </c>
      <c r="F456" s="32" t="s">
        <v>135</v>
      </c>
      <c r="G456" s="33">
        <v>1</v>
      </c>
      <c r="H456" s="34">
        <v>0</v>
      </c>
      <c r="I456" s="34">
        <f>ROUND(G456*H456,P4)</f>
        <v>0</v>
      </c>
      <c r="J456" s="29"/>
      <c r="O456" s="35">
        <f>I456*0.21</f>
        <v>0</v>
      </c>
      <c r="P456">
        <v>3</v>
      </c>
    </row>
    <row r="457" ht="30">
      <c r="A457" s="29" t="s">
        <v>34</v>
      </c>
      <c r="B457" s="36"/>
      <c r="C457" s="37"/>
      <c r="D457" s="37"/>
      <c r="E457" s="31" t="s">
        <v>582</v>
      </c>
      <c r="F457" s="37"/>
      <c r="G457" s="37"/>
      <c r="H457" s="37"/>
      <c r="I457" s="37"/>
      <c r="J457" s="38"/>
    </row>
    <row r="458">
      <c r="A458" s="29" t="s">
        <v>101</v>
      </c>
      <c r="B458" s="36"/>
      <c r="C458" s="37"/>
      <c r="D458" s="37"/>
      <c r="E458" s="43" t="s">
        <v>102</v>
      </c>
      <c r="F458" s="37"/>
      <c r="G458" s="37"/>
      <c r="H458" s="37"/>
      <c r="I458" s="37"/>
      <c r="J458" s="38"/>
    </row>
    <row r="459" ht="409.5">
      <c r="A459" s="29" t="s">
        <v>36</v>
      </c>
      <c r="B459" s="36"/>
      <c r="C459" s="37"/>
      <c r="D459" s="37"/>
      <c r="E459" s="31" t="s">
        <v>583</v>
      </c>
      <c r="F459" s="37"/>
      <c r="G459" s="37"/>
      <c r="H459" s="37"/>
      <c r="I459" s="37"/>
      <c r="J459" s="38"/>
    </row>
    <row r="460">
      <c r="A460" s="29" t="s">
        <v>29</v>
      </c>
      <c r="B460" s="29">
        <v>112</v>
      </c>
      <c r="C460" s="30" t="s">
        <v>584</v>
      </c>
      <c r="D460" s="29" t="s">
        <v>54</v>
      </c>
      <c r="E460" s="31" t="s">
        <v>585</v>
      </c>
      <c r="F460" s="32" t="s">
        <v>135</v>
      </c>
      <c r="G460" s="33">
        <v>4</v>
      </c>
      <c r="H460" s="34">
        <v>0</v>
      </c>
      <c r="I460" s="34">
        <f>ROUND(G460*H460,P4)</f>
        <v>0</v>
      </c>
      <c r="J460" s="29"/>
      <c r="O460" s="35">
        <f>I460*0.21</f>
        <v>0</v>
      </c>
      <c r="P460">
        <v>3</v>
      </c>
    </row>
    <row r="461" ht="105">
      <c r="A461" s="29" t="s">
        <v>34</v>
      </c>
      <c r="B461" s="36"/>
      <c r="C461" s="37"/>
      <c r="D461" s="37"/>
      <c r="E461" s="31" t="s">
        <v>586</v>
      </c>
      <c r="F461" s="37"/>
      <c r="G461" s="37"/>
      <c r="H461" s="37"/>
      <c r="I461" s="37"/>
      <c r="J461" s="38"/>
    </row>
    <row r="462" ht="45">
      <c r="A462" s="29" t="s">
        <v>36</v>
      </c>
      <c r="B462" s="36"/>
      <c r="C462" s="37"/>
      <c r="D462" s="37"/>
      <c r="E462" s="31" t="s">
        <v>587</v>
      </c>
      <c r="F462" s="37"/>
      <c r="G462" s="37"/>
      <c r="H462" s="37"/>
      <c r="I462" s="37"/>
      <c r="J462" s="38"/>
    </row>
    <row r="463">
      <c r="A463" s="29" t="s">
        <v>29</v>
      </c>
      <c r="B463" s="29">
        <v>113</v>
      </c>
      <c r="C463" s="30" t="s">
        <v>588</v>
      </c>
      <c r="D463" s="29" t="s">
        <v>31</v>
      </c>
      <c r="E463" s="31" t="s">
        <v>589</v>
      </c>
      <c r="F463" s="32" t="s">
        <v>269</v>
      </c>
      <c r="G463" s="33">
        <v>4</v>
      </c>
      <c r="H463" s="34">
        <v>0</v>
      </c>
      <c r="I463" s="34">
        <f>ROUND(G463*H463,P4)</f>
        <v>0</v>
      </c>
      <c r="J463" s="29"/>
      <c r="O463" s="35">
        <f>I463*0.21</f>
        <v>0</v>
      </c>
      <c r="P463">
        <v>3</v>
      </c>
    </row>
    <row r="464">
      <c r="A464" s="29" t="s">
        <v>34</v>
      </c>
      <c r="B464" s="36"/>
      <c r="C464" s="37"/>
      <c r="D464" s="37"/>
      <c r="E464" s="31" t="s">
        <v>590</v>
      </c>
      <c r="F464" s="37"/>
      <c r="G464" s="37"/>
      <c r="H464" s="37"/>
      <c r="I464" s="37"/>
      <c r="J464" s="38"/>
    </row>
    <row r="465">
      <c r="A465" s="29" t="s">
        <v>101</v>
      </c>
      <c r="B465" s="36"/>
      <c r="C465" s="37"/>
      <c r="D465" s="37"/>
      <c r="E465" s="43" t="s">
        <v>591</v>
      </c>
      <c r="F465" s="37"/>
      <c r="G465" s="37"/>
      <c r="H465" s="37"/>
      <c r="I465" s="37"/>
      <c r="J465" s="38"/>
    </row>
    <row r="466" ht="409.5">
      <c r="A466" s="29" t="s">
        <v>36</v>
      </c>
      <c r="B466" s="36"/>
      <c r="C466" s="37"/>
      <c r="D466" s="37"/>
      <c r="E466" s="31" t="s">
        <v>592</v>
      </c>
      <c r="F466" s="37"/>
      <c r="G466" s="37"/>
      <c r="H466" s="37"/>
      <c r="I466" s="37"/>
      <c r="J466" s="38"/>
    </row>
    <row r="467">
      <c r="A467" s="29" t="s">
        <v>29</v>
      </c>
      <c r="B467" s="29">
        <v>114</v>
      </c>
      <c r="C467" s="30" t="s">
        <v>593</v>
      </c>
      <c r="D467" s="29" t="s">
        <v>31</v>
      </c>
      <c r="E467" s="31" t="s">
        <v>594</v>
      </c>
      <c r="F467" s="32" t="s">
        <v>135</v>
      </c>
      <c r="G467" s="33">
        <v>2</v>
      </c>
      <c r="H467" s="34">
        <v>0</v>
      </c>
      <c r="I467" s="34">
        <f>ROUND(G467*H467,P4)</f>
        <v>0</v>
      </c>
      <c r="J467" s="29"/>
      <c r="O467" s="35">
        <f>I467*0.21</f>
        <v>0</v>
      </c>
      <c r="P467">
        <v>3</v>
      </c>
    </row>
    <row r="468">
      <c r="A468" s="29" t="s">
        <v>34</v>
      </c>
      <c r="B468" s="36"/>
      <c r="C468" s="37"/>
      <c r="D468" s="37"/>
      <c r="E468" s="31" t="s">
        <v>595</v>
      </c>
      <c r="F468" s="37"/>
      <c r="G468" s="37"/>
      <c r="H468" s="37"/>
      <c r="I468" s="37"/>
      <c r="J468" s="38"/>
    </row>
    <row r="469" ht="345">
      <c r="A469" s="29" t="s">
        <v>36</v>
      </c>
      <c r="B469" s="36"/>
      <c r="C469" s="37"/>
      <c r="D469" s="37"/>
      <c r="E469" s="31" t="s">
        <v>596</v>
      </c>
      <c r="F469" s="37"/>
      <c r="G469" s="37"/>
      <c r="H469" s="37"/>
      <c r="I469" s="37"/>
      <c r="J469" s="38"/>
    </row>
    <row r="470">
      <c r="A470" s="29" t="s">
        <v>29</v>
      </c>
      <c r="B470" s="29">
        <v>115</v>
      </c>
      <c r="C470" s="30" t="s">
        <v>597</v>
      </c>
      <c r="D470" s="29" t="s">
        <v>107</v>
      </c>
      <c r="E470" s="31" t="s">
        <v>598</v>
      </c>
      <c r="F470" s="32" t="s">
        <v>135</v>
      </c>
      <c r="G470" s="33">
        <v>7</v>
      </c>
      <c r="H470" s="34">
        <v>0</v>
      </c>
      <c r="I470" s="34">
        <f>ROUND(G470*H470,P4)</f>
        <v>0</v>
      </c>
      <c r="J470" s="29"/>
      <c r="O470" s="35">
        <f>I470*0.21</f>
        <v>0</v>
      </c>
      <c r="P470">
        <v>3</v>
      </c>
    </row>
    <row r="471" ht="45">
      <c r="A471" s="29" t="s">
        <v>34</v>
      </c>
      <c r="B471" s="36"/>
      <c r="C471" s="37"/>
      <c r="D471" s="37"/>
      <c r="E471" s="31" t="s">
        <v>599</v>
      </c>
      <c r="F471" s="37"/>
      <c r="G471" s="37"/>
      <c r="H471" s="37"/>
      <c r="I471" s="37"/>
      <c r="J471" s="38"/>
    </row>
    <row r="472" ht="30">
      <c r="A472" s="29" t="s">
        <v>101</v>
      </c>
      <c r="B472" s="36"/>
      <c r="C472" s="37"/>
      <c r="D472" s="37"/>
      <c r="E472" s="43" t="s">
        <v>600</v>
      </c>
      <c r="F472" s="37"/>
      <c r="G472" s="37"/>
      <c r="H472" s="37"/>
      <c r="I472" s="37"/>
      <c r="J472" s="38"/>
    </row>
    <row r="473" ht="345">
      <c r="A473" s="29" t="s">
        <v>36</v>
      </c>
      <c r="B473" s="36"/>
      <c r="C473" s="37"/>
      <c r="D473" s="37"/>
      <c r="E473" s="31" t="s">
        <v>601</v>
      </c>
      <c r="F473" s="37"/>
      <c r="G473" s="37"/>
      <c r="H473" s="37"/>
      <c r="I473" s="37"/>
      <c r="J473" s="38"/>
    </row>
    <row r="474">
      <c r="A474" s="29" t="s">
        <v>29</v>
      </c>
      <c r="B474" s="29">
        <v>116</v>
      </c>
      <c r="C474" s="30" t="s">
        <v>597</v>
      </c>
      <c r="D474" s="29" t="s">
        <v>113</v>
      </c>
      <c r="E474" s="31" t="s">
        <v>598</v>
      </c>
      <c r="F474" s="32" t="s">
        <v>135</v>
      </c>
      <c r="G474" s="33">
        <v>7</v>
      </c>
      <c r="H474" s="34">
        <v>0</v>
      </c>
      <c r="I474" s="34">
        <f>ROUND(G474*H474,P4)</f>
        <v>0</v>
      </c>
      <c r="J474" s="29"/>
      <c r="O474" s="35">
        <f>I474*0.21</f>
        <v>0</v>
      </c>
      <c r="P474">
        <v>3</v>
      </c>
    </row>
    <row r="475" ht="30">
      <c r="A475" s="29" t="s">
        <v>34</v>
      </c>
      <c r="B475" s="36"/>
      <c r="C475" s="37"/>
      <c r="D475" s="37"/>
      <c r="E475" s="31" t="s">
        <v>602</v>
      </c>
      <c r="F475" s="37"/>
      <c r="G475" s="37"/>
      <c r="H475" s="37"/>
      <c r="I475" s="37"/>
      <c r="J475" s="38"/>
    </row>
    <row r="476" ht="45">
      <c r="A476" s="29" t="s">
        <v>101</v>
      </c>
      <c r="B476" s="36"/>
      <c r="C476" s="37"/>
      <c r="D476" s="37"/>
      <c r="E476" s="43" t="s">
        <v>603</v>
      </c>
      <c r="F476" s="37"/>
      <c r="G476" s="37"/>
      <c r="H476" s="37"/>
      <c r="I476" s="37"/>
      <c r="J476" s="38"/>
    </row>
    <row r="477" ht="345">
      <c r="A477" s="29" t="s">
        <v>36</v>
      </c>
      <c r="B477" s="36"/>
      <c r="C477" s="37"/>
      <c r="D477" s="37"/>
      <c r="E477" s="31" t="s">
        <v>601</v>
      </c>
      <c r="F477" s="37"/>
      <c r="G477" s="37"/>
      <c r="H477" s="37"/>
      <c r="I477" s="37"/>
      <c r="J477" s="38"/>
    </row>
    <row r="478">
      <c r="A478" s="29" t="s">
        <v>29</v>
      </c>
      <c r="B478" s="29">
        <v>117</v>
      </c>
      <c r="C478" s="30" t="s">
        <v>604</v>
      </c>
      <c r="D478" s="29" t="s">
        <v>31</v>
      </c>
      <c r="E478" s="31" t="s">
        <v>605</v>
      </c>
      <c r="F478" s="32" t="s">
        <v>205</v>
      </c>
      <c r="G478" s="33">
        <v>118.95</v>
      </c>
      <c r="H478" s="34">
        <v>0</v>
      </c>
      <c r="I478" s="34">
        <f>ROUND(G478*H478,P4)</f>
        <v>0</v>
      </c>
      <c r="J478" s="29"/>
      <c r="O478" s="35">
        <f>I478*0.21</f>
        <v>0</v>
      </c>
      <c r="P478">
        <v>3</v>
      </c>
    </row>
    <row r="479">
      <c r="A479" s="29" t="s">
        <v>34</v>
      </c>
      <c r="B479" s="36"/>
      <c r="C479" s="37"/>
      <c r="D479" s="37"/>
      <c r="E479" s="31" t="s">
        <v>606</v>
      </c>
      <c r="F479" s="37"/>
      <c r="G479" s="37"/>
      <c r="H479" s="37"/>
      <c r="I479" s="37"/>
      <c r="J479" s="38"/>
    </row>
    <row r="480" ht="60">
      <c r="A480" s="29" t="s">
        <v>101</v>
      </c>
      <c r="B480" s="36"/>
      <c r="C480" s="37"/>
      <c r="D480" s="37"/>
      <c r="E480" s="43" t="s">
        <v>607</v>
      </c>
      <c r="F480" s="37"/>
      <c r="G480" s="37"/>
      <c r="H480" s="37"/>
      <c r="I480" s="37"/>
      <c r="J480" s="38"/>
    </row>
    <row r="481" ht="30">
      <c r="A481" s="29" t="s">
        <v>36</v>
      </c>
      <c r="B481" s="36"/>
      <c r="C481" s="37"/>
      <c r="D481" s="37"/>
      <c r="E481" s="31" t="s">
        <v>608</v>
      </c>
      <c r="F481" s="37"/>
      <c r="G481" s="37"/>
      <c r="H481" s="37"/>
      <c r="I481" s="37"/>
      <c r="J481" s="38"/>
    </row>
    <row r="482">
      <c r="A482" s="29" t="s">
        <v>29</v>
      </c>
      <c r="B482" s="29">
        <v>118</v>
      </c>
      <c r="C482" s="30" t="s">
        <v>609</v>
      </c>
      <c r="D482" s="29" t="s">
        <v>31</v>
      </c>
      <c r="E482" s="31" t="s">
        <v>610</v>
      </c>
      <c r="F482" s="32" t="s">
        <v>205</v>
      </c>
      <c r="G482" s="33">
        <v>48.866</v>
      </c>
      <c r="H482" s="34">
        <v>0</v>
      </c>
      <c r="I482" s="34">
        <f>ROUND(G482*H482,P4)</f>
        <v>0</v>
      </c>
      <c r="J482" s="29"/>
      <c r="O482" s="35">
        <f>I482*0.21</f>
        <v>0</v>
      </c>
      <c r="P482">
        <v>3</v>
      </c>
    </row>
    <row r="483">
      <c r="A483" s="29" t="s">
        <v>34</v>
      </c>
      <c r="B483" s="36"/>
      <c r="C483" s="37"/>
      <c r="D483" s="37"/>
      <c r="E483" s="31" t="s">
        <v>611</v>
      </c>
      <c r="F483" s="37"/>
      <c r="G483" s="37"/>
      <c r="H483" s="37"/>
      <c r="I483" s="37"/>
      <c r="J483" s="38"/>
    </row>
    <row r="484">
      <c r="A484" s="29" t="s">
        <v>101</v>
      </c>
      <c r="B484" s="36"/>
      <c r="C484" s="37"/>
      <c r="D484" s="37"/>
      <c r="E484" s="43" t="s">
        <v>612</v>
      </c>
      <c r="F484" s="37"/>
      <c r="G484" s="37"/>
      <c r="H484" s="37"/>
      <c r="I484" s="37"/>
      <c r="J484" s="38"/>
    </row>
    <row r="485" ht="30">
      <c r="A485" s="29" t="s">
        <v>36</v>
      </c>
      <c r="B485" s="36"/>
      <c r="C485" s="37"/>
      <c r="D485" s="37"/>
      <c r="E485" s="31" t="s">
        <v>613</v>
      </c>
      <c r="F485" s="37"/>
      <c r="G485" s="37"/>
      <c r="H485" s="37"/>
      <c r="I485" s="37"/>
      <c r="J485" s="38"/>
    </row>
    <row r="486">
      <c r="A486" s="29" t="s">
        <v>29</v>
      </c>
      <c r="B486" s="29">
        <v>119</v>
      </c>
      <c r="C486" s="30" t="s">
        <v>614</v>
      </c>
      <c r="D486" s="29" t="s">
        <v>31</v>
      </c>
      <c r="E486" s="31" t="s">
        <v>615</v>
      </c>
      <c r="F486" s="32" t="s">
        <v>205</v>
      </c>
      <c r="G486" s="33">
        <v>125.381</v>
      </c>
      <c r="H486" s="34">
        <v>0</v>
      </c>
      <c r="I486" s="34">
        <f>ROUND(G486*H486,P4)</f>
        <v>0</v>
      </c>
      <c r="J486" s="29"/>
      <c r="O486" s="35">
        <f>I486*0.21</f>
        <v>0</v>
      </c>
      <c r="P486">
        <v>3</v>
      </c>
    </row>
    <row r="487">
      <c r="A487" s="29" t="s">
        <v>34</v>
      </c>
      <c r="B487" s="36"/>
      <c r="C487" s="37"/>
      <c r="D487" s="37"/>
      <c r="E487" s="31" t="s">
        <v>616</v>
      </c>
      <c r="F487" s="37"/>
      <c r="G487" s="37"/>
      <c r="H487" s="37"/>
      <c r="I487" s="37"/>
      <c r="J487" s="38"/>
    </row>
    <row r="488" ht="120">
      <c r="A488" s="29" t="s">
        <v>101</v>
      </c>
      <c r="B488" s="36"/>
      <c r="C488" s="37"/>
      <c r="D488" s="37"/>
      <c r="E488" s="43" t="s">
        <v>617</v>
      </c>
      <c r="F488" s="37"/>
      <c r="G488" s="37"/>
      <c r="H488" s="37"/>
      <c r="I488" s="37"/>
      <c r="J488" s="38"/>
    </row>
    <row r="489" ht="30">
      <c r="A489" s="29" t="s">
        <v>36</v>
      </c>
      <c r="B489" s="36"/>
      <c r="C489" s="37"/>
      <c r="D489" s="37"/>
      <c r="E489" s="31" t="s">
        <v>608</v>
      </c>
      <c r="F489" s="37"/>
      <c r="G489" s="37"/>
      <c r="H489" s="37"/>
      <c r="I489" s="37"/>
      <c r="J489" s="38"/>
    </row>
    <row r="490">
      <c r="A490" s="29" t="s">
        <v>29</v>
      </c>
      <c r="B490" s="29">
        <v>120</v>
      </c>
      <c r="C490" s="30" t="s">
        <v>618</v>
      </c>
      <c r="D490" s="29" t="s">
        <v>31</v>
      </c>
      <c r="E490" s="31" t="s">
        <v>619</v>
      </c>
      <c r="F490" s="32" t="s">
        <v>620</v>
      </c>
      <c r="G490" s="33">
        <v>309.04300000000001</v>
      </c>
      <c r="H490" s="34">
        <v>0</v>
      </c>
      <c r="I490" s="34">
        <f>ROUND(G490*H490,P4)</f>
        <v>0</v>
      </c>
      <c r="J490" s="29"/>
      <c r="O490" s="35">
        <f>I490*0.21</f>
        <v>0</v>
      </c>
      <c r="P490">
        <v>3</v>
      </c>
    </row>
    <row r="491" ht="45">
      <c r="A491" s="29" t="s">
        <v>34</v>
      </c>
      <c r="B491" s="36"/>
      <c r="C491" s="37"/>
      <c r="D491" s="37"/>
      <c r="E491" s="31" t="s">
        <v>621</v>
      </c>
      <c r="F491" s="37"/>
      <c r="G491" s="37"/>
      <c r="H491" s="37"/>
      <c r="I491" s="37"/>
      <c r="J491" s="38"/>
    </row>
    <row r="492" ht="60">
      <c r="A492" s="29" t="s">
        <v>101</v>
      </c>
      <c r="B492" s="36"/>
      <c r="C492" s="37"/>
      <c r="D492" s="37"/>
      <c r="E492" s="43" t="s">
        <v>622</v>
      </c>
      <c r="F492" s="37"/>
      <c r="G492" s="37"/>
      <c r="H492" s="37"/>
      <c r="I492" s="37"/>
      <c r="J492" s="38"/>
    </row>
    <row r="493" ht="30">
      <c r="A493" s="29" t="s">
        <v>36</v>
      </c>
      <c r="B493" s="36"/>
      <c r="C493" s="37"/>
      <c r="D493" s="37"/>
      <c r="E493" s="31" t="s">
        <v>623</v>
      </c>
      <c r="F493" s="37"/>
      <c r="G493" s="37"/>
      <c r="H493" s="37"/>
      <c r="I493" s="37"/>
      <c r="J493" s="38"/>
    </row>
    <row r="494">
      <c r="A494" s="29" t="s">
        <v>29</v>
      </c>
      <c r="B494" s="29">
        <v>121</v>
      </c>
      <c r="C494" s="30" t="s">
        <v>624</v>
      </c>
      <c r="D494" s="29" t="s">
        <v>107</v>
      </c>
      <c r="E494" s="31" t="s">
        <v>625</v>
      </c>
      <c r="F494" s="32" t="s">
        <v>140</v>
      </c>
      <c r="G494" s="33">
        <v>23.100000000000001</v>
      </c>
      <c r="H494" s="34">
        <v>0</v>
      </c>
      <c r="I494" s="34">
        <f>ROUND(G494*H494,P4)</f>
        <v>0</v>
      </c>
      <c r="J494" s="29"/>
      <c r="O494" s="35">
        <f>I494*0.21</f>
        <v>0</v>
      </c>
      <c r="P494">
        <v>3</v>
      </c>
    </row>
    <row r="495">
      <c r="A495" s="29" t="s">
        <v>34</v>
      </c>
      <c r="B495" s="36"/>
      <c r="C495" s="37"/>
      <c r="D495" s="37"/>
      <c r="E495" s="31" t="s">
        <v>626</v>
      </c>
      <c r="F495" s="37"/>
      <c r="G495" s="37"/>
      <c r="H495" s="37"/>
      <c r="I495" s="37"/>
      <c r="J495" s="38"/>
    </row>
    <row r="496" ht="45">
      <c r="A496" s="29" t="s">
        <v>101</v>
      </c>
      <c r="B496" s="36"/>
      <c r="C496" s="37"/>
      <c r="D496" s="37"/>
      <c r="E496" s="43" t="s">
        <v>627</v>
      </c>
      <c r="F496" s="37"/>
      <c r="G496" s="37"/>
      <c r="H496" s="37"/>
      <c r="I496" s="37"/>
      <c r="J496" s="38"/>
    </row>
    <row r="497" ht="150">
      <c r="A497" s="29" t="s">
        <v>36</v>
      </c>
      <c r="B497" s="36"/>
      <c r="C497" s="37"/>
      <c r="D497" s="37"/>
      <c r="E497" s="31" t="s">
        <v>628</v>
      </c>
      <c r="F497" s="37"/>
      <c r="G497" s="37"/>
      <c r="H497" s="37"/>
      <c r="I497" s="37"/>
      <c r="J497" s="38"/>
    </row>
    <row r="498">
      <c r="A498" s="29" t="s">
        <v>29</v>
      </c>
      <c r="B498" s="29">
        <v>122</v>
      </c>
      <c r="C498" s="30" t="s">
        <v>624</v>
      </c>
      <c r="D498" s="29" t="s">
        <v>113</v>
      </c>
      <c r="E498" s="31" t="s">
        <v>625</v>
      </c>
      <c r="F498" s="32" t="s">
        <v>140</v>
      </c>
      <c r="G498" s="33">
        <v>10.5</v>
      </c>
      <c r="H498" s="34">
        <v>0</v>
      </c>
      <c r="I498" s="34">
        <f>ROUND(G498*H498,P4)</f>
        <v>0</v>
      </c>
      <c r="J498" s="29"/>
      <c r="O498" s="35">
        <f>I498*0.21</f>
        <v>0</v>
      </c>
      <c r="P498">
        <v>3</v>
      </c>
    </row>
    <row r="499">
      <c r="A499" s="29" t="s">
        <v>34</v>
      </c>
      <c r="B499" s="36"/>
      <c r="C499" s="37"/>
      <c r="D499" s="37"/>
      <c r="E499" s="31" t="s">
        <v>629</v>
      </c>
      <c r="F499" s="37"/>
      <c r="G499" s="37"/>
      <c r="H499" s="37"/>
      <c r="I499" s="37"/>
      <c r="J499" s="38"/>
    </row>
    <row r="500">
      <c r="A500" s="29" t="s">
        <v>101</v>
      </c>
      <c r="B500" s="36"/>
      <c r="C500" s="37"/>
      <c r="D500" s="37"/>
      <c r="E500" s="43" t="s">
        <v>630</v>
      </c>
      <c r="F500" s="37"/>
      <c r="G500" s="37"/>
      <c r="H500" s="37"/>
      <c r="I500" s="37"/>
      <c r="J500" s="38"/>
    </row>
    <row r="501" ht="150">
      <c r="A501" s="29" t="s">
        <v>36</v>
      </c>
      <c r="B501" s="36"/>
      <c r="C501" s="37"/>
      <c r="D501" s="37"/>
      <c r="E501" s="31" t="s">
        <v>628</v>
      </c>
      <c r="F501" s="37"/>
      <c r="G501" s="37"/>
      <c r="H501" s="37"/>
      <c r="I501" s="37"/>
      <c r="J501" s="38"/>
    </row>
    <row r="502">
      <c r="A502" s="29" t="s">
        <v>29</v>
      </c>
      <c r="B502" s="29">
        <v>123</v>
      </c>
      <c r="C502" s="30" t="s">
        <v>631</v>
      </c>
      <c r="D502" s="29" t="s">
        <v>31</v>
      </c>
      <c r="E502" s="31" t="s">
        <v>632</v>
      </c>
      <c r="F502" s="32" t="s">
        <v>140</v>
      </c>
      <c r="G502" s="33">
        <v>69.355999999999995</v>
      </c>
      <c r="H502" s="34">
        <v>0</v>
      </c>
      <c r="I502" s="34">
        <f>ROUND(G502*H502,P4)</f>
        <v>0</v>
      </c>
      <c r="J502" s="29"/>
      <c r="O502" s="35">
        <f>I502*0.21</f>
        <v>0</v>
      </c>
      <c r="P502">
        <v>3</v>
      </c>
    </row>
    <row r="503" ht="30">
      <c r="A503" s="29" t="s">
        <v>34</v>
      </c>
      <c r="B503" s="36"/>
      <c r="C503" s="37"/>
      <c r="D503" s="37"/>
      <c r="E503" s="31" t="s">
        <v>633</v>
      </c>
      <c r="F503" s="37"/>
      <c r="G503" s="37"/>
      <c r="H503" s="37"/>
      <c r="I503" s="37"/>
      <c r="J503" s="38"/>
    </row>
    <row r="504" ht="60">
      <c r="A504" s="29" t="s">
        <v>101</v>
      </c>
      <c r="B504" s="36"/>
      <c r="C504" s="37"/>
      <c r="D504" s="37"/>
      <c r="E504" s="43" t="s">
        <v>634</v>
      </c>
      <c r="F504" s="37"/>
      <c r="G504" s="37"/>
      <c r="H504" s="37"/>
      <c r="I504" s="37"/>
      <c r="J504" s="38"/>
    </row>
    <row r="505" ht="150">
      <c r="A505" s="29" t="s">
        <v>36</v>
      </c>
      <c r="B505" s="36"/>
      <c r="C505" s="37"/>
      <c r="D505" s="37"/>
      <c r="E505" s="31" t="s">
        <v>628</v>
      </c>
      <c r="F505" s="37"/>
      <c r="G505" s="37"/>
      <c r="H505" s="37"/>
      <c r="I505" s="37"/>
      <c r="J505" s="38"/>
    </row>
    <row r="506">
      <c r="A506" s="29" t="s">
        <v>29</v>
      </c>
      <c r="B506" s="29">
        <v>124</v>
      </c>
      <c r="C506" s="30" t="s">
        <v>635</v>
      </c>
      <c r="D506" s="29" t="s">
        <v>107</v>
      </c>
      <c r="E506" s="31" t="s">
        <v>636</v>
      </c>
      <c r="F506" s="32" t="s">
        <v>140</v>
      </c>
      <c r="G506" s="33">
        <v>1.0800000000000001</v>
      </c>
      <c r="H506" s="34">
        <v>0</v>
      </c>
      <c r="I506" s="34">
        <f>ROUND(G506*H506,P4)</f>
        <v>0</v>
      </c>
      <c r="J506" s="29"/>
      <c r="O506" s="35">
        <f>I506*0.21</f>
        <v>0</v>
      </c>
      <c r="P506">
        <v>3</v>
      </c>
    </row>
    <row r="507">
      <c r="A507" s="29" t="s">
        <v>34</v>
      </c>
      <c r="B507" s="36"/>
      <c r="C507" s="37"/>
      <c r="D507" s="37"/>
      <c r="E507" s="31" t="s">
        <v>637</v>
      </c>
      <c r="F507" s="37"/>
      <c r="G507" s="37"/>
      <c r="H507" s="37"/>
      <c r="I507" s="37"/>
      <c r="J507" s="38"/>
    </row>
    <row r="508">
      <c r="A508" s="29" t="s">
        <v>101</v>
      </c>
      <c r="B508" s="36"/>
      <c r="C508" s="37"/>
      <c r="D508" s="37"/>
      <c r="E508" s="43" t="s">
        <v>638</v>
      </c>
      <c r="F508" s="37"/>
      <c r="G508" s="37"/>
      <c r="H508" s="37"/>
      <c r="I508" s="37"/>
      <c r="J508" s="38"/>
    </row>
    <row r="509" ht="135">
      <c r="A509" s="29" t="s">
        <v>36</v>
      </c>
      <c r="B509" s="36"/>
      <c r="C509" s="37"/>
      <c r="D509" s="37"/>
      <c r="E509" s="31" t="s">
        <v>639</v>
      </c>
      <c r="F509" s="37"/>
      <c r="G509" s="37"/>
      <c r="H509" s="37"/>
      <c r="I509" s="37"/>
      <c r="J509" s="38"/>
    </row>
    <row r="510">
      <c r="A510" s="29" t="s">
        <v>29</v>
      </c>
      <c r="B510" s="29">
        <v>125</v>
      </c>
      <c r="C510" s="30" t="s">
        <v>635</v>
      </c>
      <c r="D510" s="29" t="s">
        <v>113</v>
      </c>
      <c r="E510" s="31" t="s">
        <v>636</v>
      </c>
      <c r="F510" s="32" t="s">
        <v>140</v>
      </c>
      <c r="G510" s="33">
        <v>10.49</v>
      </c>
      <c r="H510" s="34">
        <v>0</v>
      </c>
      <c r="I510" s="34">
        <f>ROUND(G510*H510,P4)</f>
        <v>0</v>
      </c>
      <c r="J510" s="29"/>
      <c r="O510" s="35">
        <f>I510*0.21</f>
        <v>0</v>
      </c>
      <c r="P510">
        <v>3</v>
      </c>
    </row>
    <row r="511">
      <c r="A511" s="29" t="s">
        <v>34</v>
      </c>
      <c r="B511" s="36"/>
      <c r="C511" s="37"/>
      <c r="D511" s="37"/>
      <c r="E511" s="31" t="s">
        <v>640</v>
      </c>
      <c r="F511" s="37"/>
      <c r="G511" s="37"/>
      <c r="H511" s="37"/>
      <c r="I511" s="37"/>
      <c r="J511" s="38"/>
    </row>
    <row r="512" ht="60">
      <c r="A512" s="29" t="s">
        <v>101</v>
      </c>
      <c r="B512" s="36"/>
      <c r="C512" s="37"/>
      <c r="D512" s="37"/>
      <c r="E512" s="43" t="s">
        <v>641</v>
      </c>
      <c r="F512" s="37"/>
      <c r="G512" s="37"/>
      <c r="H512" s="37"/>
      <c r="I512" s="37"/>
      <c r="J512" s="38"/>
    </row>
    <row r="513" ht="135">
      <c r="A513" s="29" t="s">
        <v>36</v>
      </c>
      <c r="B513" s="36"/>
      <c r="C513" s="37"/>
      <c r="D513" s="37"/>
      <c r="E513" s="31" t="s">
        <v>639</v>
      </c>
      <c r="F513" s="37"/>
      <c r="G513" s="37"/>
      <c r="H513" s="37"/>
      <c r="I513" s="37"/>
      <c r="J513" s="38"/>
    </row>
    <row r="514">
      <c r="A514" s="29" t="s">
        <v>29</v>
      </c>
      <c r="B514" s="29">
        <v>126</v>
      </c>
      <c r="C514" s="30" t="s">
        <v>642</v>
      </c>
      <c r="D514" s="29" t="s">
        <v>107</v>
      </c>
      <c r="E514" s="31" t="s">
        <v>643</v>
      </c>
      <c r="F514" s="32" t="s">
        <v>135</v>
      </c>
      <c r="G514" s="33">
        <v>8</v>
      </c>
      <c r="H514" s="34">
        <v>0</v>
      </c>
      <c r="I514" s="34">
        <f>ROUND(G514*H514,P4)</f>
        <v>0</v>
      </c>
      <c r="J514" s="29"/>
      <c r="O514" s="35">
        <f>I514*0.21</f>
        <v>0</v>
      </c>
      <c r="P514">
        <v>3</v>
      </c>
    </row>
    <row r="515" ht="45">
      <c r="A515" s="29" t="s">
        <v>34</v>
      </c>
      <c r="B515" s="36"/>
      <c r="C515" s="37"/>
      <c r="D515" s="37"/>
      <c r="E515" s="31" t="s">
        <v>644</v>
      </c>
      <c r="F515" s="37"/>
      <c r="G515" s="37"/>
      <c r="H515" s="37"/>
      <c r="I515" s="37"/>
      <c r="J515" s="38"/>
    </row>
    <row r="516">
      <c r="A516" s="29" t="s">
        <v>101</v>
      </c>
      <c r="B516" s="36"/>
      <c r="C516" s="37"/>
      <c r="D516" s="37"/>
      <c r="E516" s="43" t="s">
        <v>645</v>
      </c>
      <c r="F516" s="37"/>
      <c r="G516" s="37"/>
      <c r="H516" s="37"/>
      <c r="I516" s="37"/>
      <c r="J516" s="38"/>
    </row>
    <row r="517" ht="105">
      <c r="A517" s="29" t="s">
        <v>36</v>
      </c>
      <c r="B517" s="36"/>
      <c r="C517" s="37"/>
      <c r="D517" s="37"/>
      <c r="E517" s="31" t="s">
        <v>646</v>
      </c>
      <c r="F517" s="37"/>
      <c r="G517" s="37"/>
      <c r="H517" s="37"/>
      <c r="I517" s="37"/>
      <c r="J517" s="38"/>
    </row>
    <row r="518">
      <c r="A518" s="29" t="s">
        <v>29</v>
      </c>
      <c r="B518" s="29">
        <v>127</v>
      </c>
      <c r="C518" s="30" t="s">
        <v>642</v>
      </c>
      <c r="D518" s="29" t="s">
        <v>113</v>
      </c>
      <c r="E518" s="31" t="s">
        <v>647</v>
      </c>
      <c r="F518" s="32" t="s">
        <v>135</v>
      </c>
      <c r="G518" s="33">
        <v>3</v>
      </c>
      <c r="H518" s="34">
        <v>0</v>
      </c>
      <c r="I518" s="34">
        <f>ROUND(G518*H518,P4)</f>
        <v>0</v>
      </c>
      <c r="J518" s="29"/>
      <c r="O518" s="35">
        <f>I518*0.21</f>
        <v>0</v>
      </c>
      <c r="P518">
        <v>3</v>
      </c>
    </row>
    <row r="519" ht="45">
      <c r="A519" s="29" t="s">
        <v>34</v>
      </c>
      <c r="B519" s="36"/>
      <c r="C519" s="37"/>
      <c r="D519" s="37"/>
      <c r="E519" s="31" t="s">
        <v>648</v>
      </c>
      <c r="F519" s="37"/>
      <c r="G519" s="37"/>
      <c r="H519" s="37"/>
      <c r="I519" s="37"/>
      <c r="J519" s="38"/>
    </row>
    <row r="520">
      <c r="A520" s="29" t="s">
        <v>101</v>
      </c>
      <c r="B520" s="36"/>
      <c r="C520" s="37"/>
      <c r="D520" s="37"/>
      <c r="E520" s="43" t="s">
        <v>649</v>
      </c>
      <c r="F520" s="37"/>
      <c r="G520" s="37"/>
      <c r="H520" s="37"/>
      <c r="I520" s="37"/>
      <c r="J520" s="38"/>
    </row>
    <row r="521" ht="105">
      <c r="A521" s="29" t="s">
        <v>36</v>
      </c>
      <c r="B521" s="36"/>
      <c r="C521" s="37"/>
      <c r="D521" s="37"/>
      <c r="E521" s="31" t="s">
        <v>650</v>
      </c>
      <c r="F521" s="37"/>
      <c r="G521" s="37"/>
      <c r="H521" s="37"/>
      <c r="I521" s="37"/>
      <c r="J521" s="38"/>
    </row>
    <row r="522">
      <c r="A522" s="29" t="s">
        <v>29</v>
      </c>
      <c r="B522" s="29">
        <v>128</v>
      </c>
      <c r="C522" s="30" t="s">
        <v>651</v>
      </c>
      <c r="D522" s="29" t="s">
        <v>31</v>
      </c>
      <c r="E522" s="31" t="s">
        <v>652</v>
      </c>
      <c r="F522" s="32" t="s">
        <v>205</v>
      </c>
      <c r="G522" s="33">
        <v>1.0900000000000001</v>
      </c>
      <c r="H522" s="34">
        <v>0</v>
      </c>
      <c r="I522" s="34">
        <f>ROUND(G522*H522,P4)</f>
        <v>0</v>
      </c>
      <c r="J522" s="29"/>
      <c r="O522" s="35">
        <f>I522*0.21</f>
        <v>0</v>
      </c>
      <c r="P522">
        <v>3</v>
      </c>
    </row>
    <row r="523" ht="30">
      <c r="A523" s="29" t="s">
        <v>34</v>
      </c>
      <c r="B523" s="36"/>
      <c r="C523" s="37"/>
      <c r="D523" s="37"/>
      <c r="E523" s="31" t="s">
        <v>653</v>
      </c>
      <c r="F523" s="37"/>
      <c r="G523" s="37"/>
      <c r="H523" s="37"/>
      <c r="I523" s="37"/>
      <c r="J523" s="38"/>
    </row>
    <row r="524" ht="45">
      <c r="A524" s="29" t="s">
        <v>101</v>
      </c>
      <c r="B524" s="36"/>
      <c r="C524" s="37"/>
      <c r="D524" s="37"/>
      <c r="E524" s="43" t="s">
        <v>654</v>
      </c>
      <c r="F524" s="37"/>
      <c r="G524" s="37"/>
      <c r="H524" s="37"/>
      <c r="I524" s="37"/>
      <c r="J524" s="38"/>
    </row>
    <row r="525" ht="105">
      <c r="A525" s="29" t="s">
        <v>36</v>
      </c>
      <c r="B525" s="36"/>
      <c r="C525" s="37"/>
      <c r="D525" s="37"/>
      <c r="E525" s="31" t="s">
        <v>650</v>
      </c>
      <c r="F525" s="37"/>
      <c r="G525" s="37"/>
      <c r="H525" s="37"/>
      <c r="I525" s="37"/>
      <c r="J525" s="38"/>
    </row>
    <row r="526">
      <c r="A526" s="29" t="s">
        <v>29</v>
      </c>
      <c r="B526" s="29">
        <v>129</v>
      </c>
      <c r="C526" s="30" t="s">
        <v>655</v>
      </c>
      <c r="D526" s="29" t="s">
        <v>31</v>
      </c>
      <c r="E526" s="31" t="s">
        <v>656</v>
      </c>
      <c r="F526" s="32" t="s">
        <v>205</v>
      </c>
      <c r="G526" s="33">
        <v>135</v>
      </c>
      <c r="H526" s="34">
        <v>0</v>
      </c>
      <c r="I526" s="34">
        <f>ROUND(G526*H526,P4)</f>
        <v>0</v>
      </c>
      <c r="J526" s="29"/>
      <c r="O526" s="35">
        <f>I526*0.21</f>
        <v>0</v>
      </c>
      <c r="P526">
        <v>3</v>
      </c>
    </row>
    <row r="527">
      <c r="A527" s="29" t="s">
        <v>34</v>
      </c>
      <c r="B527" s="36"/>
      <c r="C527" s="37"/>
      <c r="D527" s="37"/>
      <c r="E527" s="31" t="s">
        <v>657</v>
      </c>
      <c r="F527" s="37"/>
      <c r="G527" s="37"/>
      <c r="H527" s="37"/>
      <c r="I527" s="37"/>
      <c r="J527" s="38"/>
    </row>
    <row r="528">
      <c r="A528" s="29" t="s">
        <v>101</v>
      </c>
      <c r="B528" s="36"/>
      <c r="C528" s="37"/>
      <c r="D528" s="37"/>
      <c r="E528" s="43" t="s">
        <v>658</v>
      </c>
      <c r="F528" s="37"/>
      <c r="G528" s="37"/>
      <c r="H528" s="37"/>
      <c r="I528" s="37"/>
      <c r="J528" s="38"/>
    </row>
    <row r="529" ht="165">
      <c r="A529" s="29" t="s">
        <v>36</v>
      </c>
      <c r="B529" s="39"/>
      <c r="C529" s="40"/>
      <c r="D529" s="40"/>
      <c r="E529" s="31" t="s">
        <v>659</v>
      </c>
      <c r="F529" s="40"/>
      <c r="G529" s="40"/>
      <c r="H529" s="40"/>
      <c r="I529" s="40"/>
      <c r="J52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660</v>
      </c>
      <c r="I3" s="16">
        <f>SUMIFS(I8:I233,A8:A233,"SD")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98</v>
      </c>
      <c r="D8" s="26"/>
      <c r="E8" s="23" t="s">
        <v>132</v>
      </c>
      <c r="F8" s="26"/>
      <c r="G8" s="26"/>
      <c r="H8" s="26"/>
      <c r="I8" s="27">
        <f>SUMIFS(I9:I88,A9:A88,"P")</f>
        <v>0</v>
      </c>
      <c r="J8" s="28"/>
    </row>
    <row r="9">
      <c r="A9" s="29" t="s">
        <v>29</v>
      </c>
      <c r="B9" s="29">
        <v>1</v>
      </c>
      <c r="C9" s="30" t="s">
        <v>662</v>
      </c>
      <c r="D9" s="29" t="s">
        <v>31</v>
      </c>
      <c r="E9" s="31" t="s">
        <v>663</v>
      </c>
      <c r="F9" s="32" t="s">
        <v>664</v>
      </c>
      <c r="G9" s="33">
        <v>2.2400000000000002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>
      <c r="A11" s="29" t="s">
        <v>101</v>
      </c>
      <c r="B11" s="36"/>
      <c r="C11" s="37"/>
      <c r="D11" s="37"/>
      <c r="E11" s="43" t="s">
        <v>665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666</v>
      </c>
      <c r="D13" s="29" t="s">
        <v>31</v>
      </c>
      <c r="E13" s="31" t="s">
        <v>667</v>
      </c>
      <c r="F13" s="32" t="s">
        <v>668</v>
      </c>
      <c r="G13" s="33">
        <v>30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101</v>
      </c>
      <c r="B15" s="36"/>
      <c r="C15" s="37"/>
      <c r="D15" s="37"/>
      <c r="E15" s="43" t="s">
        <v>669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2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670</v>
      </c>
      <c r="D17" s="29" t="s">
        <v>31</v>
      </c>
      <c r="E17" s="31" t="s">
        <v>671</v>
      </c>
      <c r="F17" s="32" t="s">
        <v>672</v>
      </c>
      <c r="G17" s="33">
        <v>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101</v>
      </c>
      <c r="B19" s="36"/>
      <c r="C19" s="37"/>
      <c r="D19" s="37"/>
      <c r="E19" s="43" t="s">
        <v>673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674</v>
      </c>
      <c r="D21" s="29" t="s">
        <v>31</v>
      </c>
      <c r="E21" s="31" t="s">
        <v>675</v>
      </c>
      <c r="F21" s="32" t="s">
        <v>676</v>
      </c>
      <c r="G21" s="33">
        <v>4.7999999999999998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>
      <c r="A23" s="29" t="s">
        <v>101</v>
      </c>
      <c r="B23" s="36"/>
      <c r="C23" s="37"/>
      <c r="D23" s="37"/>
      <c r="E23" s="43" t="s">
        <v>677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678</v>
      </c>
      <c r="D25" s="29" t="s">
        <v>31</v>
      </c>
      <c r="E25" s="31" t="s">
        <v>679</v>
      </c>
      <c r="F25" s="32" t="s">
        <v>488</v>
      </c>
      <c r="G25" s="33">
        <v>64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101</v>
      </c>
      <c r="B27" s="36"/>
      <c r="C27" s="37"/>
      <c r="D27" s="37"/>
      <c r="E27" s="43" t="s">
        <v>680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30">
      <c r="A29" s="29" t="s">
        <v>29</v>
      </c>
      <c r="B29" s="29">
        <v>6</v>
      </c>
      <c r="C29" s="30" t="s">
        <v>681</v>
      </c>
      <c r="D29" s="29" t="s">
        <v>31</v>
      </c>
      <c r="E29" s="31" t="s">
        <v>682</v>
      </c>
      <c r="F29" s="32" t="s">
        <v>286</v>
      </c>
      <c r="G29" s="33">
        <v>9.2159999999999993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101</v>
      </c>
      <c r="B31" s="36"/>
      <c r="C31" s="37"/>
      <c r="D31" s="37"/>
      <c r="E31" s="43" t="s">
        <v>683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 ht="30">
      <c r="A33" s="29" t="s">
        <v>29</v>
      </c>
      <c r="B33" s="29">
        <v>7</v>
      </c>
      <c r="C33" s="30" t="s">
        <v>684</v>
      </c>
      <c r="D33" s="29" t="s">
        <v>31</v>
      </c>
      <c r="E33" s="31" t="s">
        <v>685</v>
      </c>
      <c r="F33" s="32" t="s">
        <v>286</v>
      </c>
      <c r="G33" s="33">
        <v>121.5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2" t="s">
        <v>31</v>
      </c>
      <c r="F34" s="37"/>
      <c r="G34" s="37"/>
      <c r="H34" s="37"/>
      <c r="I34" s="37"/>
      <c r="J34" s="38"/>
    </row>
    <row r="35">
      <c r="A35" s="29" t="s">
        <v>101</v>
      </c>
      <c r="B35" s="36"/>
      <c r="C35" s="37"/>
      <c r="D35" s="37"/>
      <c r="E35" s="43" t="s">
        <v>686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8</v>
      </c>
      <c r="C37" s="30" t="s">
        <v>687</v>
      </c>
      <c r="D37" s="29" t="s">
        <v>31</v>
      </c>
      <c r="E37" s="31" t="s">
        <v>688</v>
      </c>
      <c r="F37" s="32" t="s">
        <v>286</v>
      </c>
      <c r="G37" s="33">
        <v>70.140000000000001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 ht="45">
      <c r="A39" s="29" t="s">
        <v>101</v>
      </c>
      <c r="B39" s="36"/>
      <c r="C39" s="37"/>
      <c r="D39" s="37"/>
      <c r="E39" s="43" t="s">
        <v>689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42" t="s">
        <v>31</v>
      </c>
      <c r="F40" s="37"/>
      <c r="G40" s="37"/>
      <c r="H40" s="37"/>
      <c r="I40" s="37"/>
      <c r="J40" s="38"/>
    </row>
    <row r="41" ht="45">
      <c r="A41" s="29" t="s">
        <v>29</v>
      </c>
      <c r="B41" s="29">
        <v>9</v>
      </c>
      <c r="C41" s="30" t="s">
        <v>690</v>
      </c>
      <c r="D41" s="29" t="s">
        <v>31</v>
      </c>
      <c r="E41" s="31" t="s">
        <v>691</v>
      </c>
      <c r="F41" s="32" t="s">
        <v>676</v>
      </c>
      <c r="G41" s="33">
        <v>33.600000000000001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101</v>
      </c>
      <c r="B43" s="36"/>
      <c r="C43" s="37"/>
      <c r="D43" s="37"/>
      <c r="E43" s="43" t="s">
        <v>692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693</v>
      </c>
      <c r="D45" s="29" t="s">
        <v>31</v>
      </c>
      <c r="E45" s="31" t="s">
        <v>694</v>
      </c>
      <c r="F45" s="32" t="s">
        <v>488</v>
      </c>
      <c r="G45" s="33">
        <v>110.8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 ht="30">
      <c r="A47" s="29" t="s">
        <v>101</v>
      </c>
      <c r="B47" s="36"/>
      <c r="C47" s="37"/>
      <c r="D47" s="37"/>
      <c r="E47" s="43" t="s">
        <v>695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11</v>
      </c>
      <c r="C49" s="30" t="s">
        <v>696</v>
      </c>
      <c r="D49" s="29" t="s">
        <v>31</v>
      </c>
      <c r="E49" s="31" t="s">
        <v>697</v>
      </c>
      <c r="F49" s="32" t="s">
        <v>488</v>
      </c>
      <c r="G49" s="33">
        <v>110.8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101</v>
      </c>
      <c r="B51" s="36"/>
      <c r="C51" s="37"/>
      <c r="D51" s="37"/>
      <c r="E51" s="43" t="s">
        <v>698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30">
      <c r="A53" s="29" t="s">
        <v>29</v>
      </c>
      <c r="B53" s="29">
        <v>12</v>
      </c>
      <c r="C53" s="30" t="s">
        <v>699</v>
      </c>
      <c r="D53" s="29" t="s">
        <v>31</v>
      </c>
      <c r="E53" s="31" t="s">
        <v>700</v>
      </c>
      <c r="F53" s="32" t="s">
        <v>286</v>
      </c>
      <c r="G53" s="33">
        <v>19.494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135">
      <c r="A55" s="29" t="s">
        <v>101</v>
      </c>
      <c r="B55" s="36"/>
      <c r="C55" s="37"/>
      <c r="D55" s="37"/>
      <c r="E55" s="43" t="s">
        <v>701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13</v>
      </c>
      <c r="C57" s="30" t="s">
        <v>702</v>
      </c>
      <c r="D57" s="29" t="s">
        <v>31</v>
      </c>
      <c r="E57" s="31" t="s">
        <v>703</v>
      </c>
      <c r="F57" s="32" t="s">
        <v>704</v>
      </c>
      <c r="G57" s="33">
        <v>38.988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 ht="45">
      <c r="A59" s="29" t="s">
        <v>101</v>
      </c>
      <c r="B59" s="36"/>
      <c r="C59" s="37"/>
      <c r="D59" s="37"/>
      <c r="E59" s="43" t="s">
        <v>705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706</v>
      </c>
      <c r="D61" s="29" t="s">
        <v>31</v>
      </c>
      <c r="E61" s="31" t="s">
        <v>707</v>
      </c>
      <c r="F61" s="32" t="s">
        <v>286</v>
      </c>
      <c r="G61" s="33">
        <v>19.494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 ht="30">
      <c r="A63" s="29" t="s">
        <v>101</v>
      </c>
      <c r="B63" s="36"/>
      <c r="C63" s="37"/>
      <c r="D63" s="37"/>
      <c r="E63" s="43" t="s">
        <v>708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709</v>
      </c>
      <c r="D65" s="29" t="s">
        <v>31</v>
      </c>
      <c r="E65" s="31" t="s">
        <v>710</v>
      </c>
      <c r="F65" s="32" t="s">
        <v>286</v>
      </c>
      <c r="G65" s="33">
        <v>172.14599999999999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 ht="225">
      <c r="A67" s="29" t="s">
        <v>101</v>
      </c>
      <c r="B67" s="36"/>
      <c r="C67" s="37"/>
      <c r="D67" s="37"/>
      <c r="E67" s="43" t="s">
        <v>711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712</v>
      </c>
      <c r="D69" s="29" t="s">
        <v>31</v>
      </c>
      <c r="E69" s="31" t="s">
        <v>713</v>
      </c>
      <c r="F69" s="32" t="s">
        <v>286</v>
      </c>
      <c r="G69" s="33">
        <v>9.3119999999999994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 ht="45">
      <c r="A71" s="29" t="s">
        <v>101</v>
      </c>
      <c r="B71" s="36"/>
      <c r="C71" s="37"/>
      <c r="D71" s="37"/>
      <c r="E71" s="43" t="s">
        <v>714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 ht="30">
      <c r="A73" s="29" t="s">
        <v>29</v>
      </c>
      <c r="B73" s="29">
        <v>17</v>
      </c>
      <c r="C73" s="30" t="s">
        <v>715</v>
      </c>
      <c r="D73" s="29" t="s">
        <v>31</v>
      </c>
      <c r="E73" s="31" t="s">
        <v>716</v>
      </c>
      <c r="F73" s="32" t="s">
        <v>488</v>
      </c>
      <c r="G73" s="33">
        <v>64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 ht="30">
      <c r="A75" s="29" t="s">
        <v>101</v>
      </c>
      <c r="B75" s="36"/>
      <c r="C75" s="37"/>
      <c r="D75" s="37"/>
      <c r="E75" s="43" t="s">
        <v>717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42" t="s">
        <v>31</v>
      </c>
      <c r="F76" s="37"/>
      <c r="G76" s="37"/>
      <c r="H76" s="37"/>
      <c r="I76" s="37"/>
      <c r="J76" s="38"/>
    </row>
    <row r="77" ht="30">
      <c r="A77" s="29" t="s">
        <v>29</v>
      </c>
      <c r="B77" s="29">
        <v>18</v>
      </c>
      <c r="C77" s="30" t="s">
        <v>718</v>
      </c>
      <c r="D77" s="29" t="s">
        <v>31</v>
      </c>
      <c r="E77" s="31" t="s">
        <v>719</v>
      </c>
      <c r="F77" s="32" t="s">
        <v>488</v>
      </c>
      <c r="G77" s="33">
        <v>64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30">
      <c r="A79" s="29" t="s">
        <v>101</v>
      </c>
      <c r="B79" s="36"/>
      <c r="C79" s="37"/>
      <c r="D79" s="37"/>
      <c r="E79" s="43" t="s">
        <v>717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 ht="30">
      <c r="A81" s="29" t="s">
        <v>29</v>
      </c>
      <c r="B81" s="29">
        <v>19</v>
      </c>
      <c r="C81" s="30" t="s">
        <v>720</v>
      </c>
      <c r="D81" s="29" t="s">
        <v>31</v>
      </c>
      <c r="E81" s="31" t="s">
        <v>721</v>
      </c>
      <c r="F81" s="32" t="s">
        <v>488</v>
      </c>
      <c r="G81" s="33">
        <v>64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 ht="30">
      <c r="A83" s="29" t="s">
        <v>101</v>
      </c>
      <c r="B83" s="36"/>
      <c r="C83" s="37"/>
      <c r="D83" s="37"/>
      <c r="E83" s="43" t="s">
        <v>717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9" t="s">
        <v>29</v>
      </c>
      <c r="B85" s="29">
        <v>27</v>
      </c>
      <c r="C85" s="30" t="s">
        <v>722</v>
      </c>
      <c r="D85" s="29" t="s">
        <v>31</v>
      </c>
      <c r="E85" s="31" t="s">
        <v>723</v>
      </c>
      <c r="F85" s="32" t="s">
        <v>704</v>
      </c>
      <c r="G85" s="33">
        <v>18.623999999999999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 ht="75">
      <c r="A87" s="29" t="s">
        <v>101</v>
      </c>
      <c r="B87" s="36"/>
      <c r="C87" s="37"/>
      <c r="D87" s="37"/>
      <c r="E87" s="43" t="s">
        <v>724</v>
      </c>
      <c r="F87" s="37"/>
      <c r="G87" s="37"/>
      <c r="H87" s="37"/>
      <c r="I87" s="37"/>
      <c r="J87" s="38"/>
    </row>
    <row r="88">
      <c r="A88" s="29" t="s">
        <v>36</v>
      </c>
      <c r="B88" s="36"/>
      <c r="C88" s="37"/>
      <c r="D88" s="37"/>
      <c r="E88" s="42" t="s">
        <v>31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324</v>
      </c>
      <c r="D89" s="26"/>
      <c r="E89" s="23" t="s">
        <v>325</v>
      </c>
      <c r="F89" s="26"/>
      <c r="G89" s="26"/>
      <c r="H89" s="26"/>
      <c r="I89" s="27">
        <f>SUMIFS(I90:I101,A90:A101,"P")</f>
        <v>0</v>
      </c>
      <c r="J89" s="28"/>
    </row>
    <row r="90">
      <c r="A90" s="29" t="s">
        <v>29</v>
      </c>
      <c r="B90" s="29">
        <v>23</v>
      </c>
      <c r="C90" s="30" t="s">
        <v>725</v>
      </c>
      <c r="D90" s="29" t="s">
        <v>31</v>
      </c>
      <c r="E90" s="31" t="s">
        <v>726</v>
      </c>
      <c r="F90" s="32" t="s">
        <v>286</v>
      </c>
      <c r="G90" s="33">
        <v>2.3279999999999998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 ht="45">
      <c r="A92" s="29" t="s">
        <v>101</v>
      </c>
      <c r="B92" s="36"/>
      <c r="C92" s="37"/>
      <c r="D92" s="37"/>
      <c r="E92" s="43" t="s">
        <v>727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 ht="30">
      <c r="A94" s="29" t="s">
        <v>29</v>
      </c>
      <c r="B94" s="29">
        <v>24</v>
      </c>
      <c r="C94" s="30" t="s">
        <v>728</v>
      </c>
      <c r="D94" s="29" t="s">
        <v>31</v>
      </c>
      <c r="E94" s="31" t="s">
        <v>729</v>
      </c>
      <c r="F94" s="32" t="s">
        <v>286</v>
      </c>
      <c r="G94" s="33">
        <v>3.3159999999999998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45">
      <c r="A96" s="29" t="s">
        <v>101</v>
      </c>
      <c r="B96" s="36"/>
      <c r="C96" s="37"/>
      <c r="D96" s="37"/>
      <c r="E96" s="43" t="s">
        <v>730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42" t="s">
        <v>31</v>
      </c>
      <c r="F97" s="37"/>
      <c r="G97" s="37"/>
      <c r="H97" s="37"/>
      <c r="I97" s="37"/>
      <c r="J97" s="38"/>
    </row>
    <row r="98" ht="30">
      <c r="A98" s="29" t="s">
        <v>29</v>
      </c>
      <c r="B98" s="29">
        <v>25</v>
      </c>
      <c r="C98" s="30" t="s">
        <v>731</v>
      </c>
      <c r="D98" s="29" t="s">
        <v>54</v>
      </c>
      <c r="E98" s="31" t="s">
        <v>732</v>
      </c>
      <c r="F98" s="32" t="s">
        <v>286</v>
      </c>
      <c r="G98" s="33">
        <v>6.2830000000000004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>
      <c r="A100" s="29" t="s">
        <v>101</v>
      </c>
      <c r="B100" s="36"/>
      <c r="C100" s="37"/>
      <c r="D100" s="37"/>
      <c r="E100" s="43" t="s">
        <v>733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2" t="s">
        <v>31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734</v>
      </c>
      <c r="D102" s="26"/>
      <c r="E102" s="23" t="s">
        <v>735</v>
      </c>
      <c r="F102" s="26"/>
      <c r="G102" s="26"/>
      <c r="H102" s="26"/>
      <c r="I102" s="27">
        <f>SUMIFS(I103:I114,A103:A114,"P")</f>
        <v>0</v>
      </c>
      <c r="J102" s="28"/>
    </row>
    <row r="103" ht="30">
      <c r="A103" s="29" t="s">
        <v>29</v>
      </c>
      <c r="B103" s="29">
        <v>26</v>
      </c>
      <c r="C103" s="30" t="s">
        <v>736</v>
      </c>
      <c r="D103" s="29" t="s">
        <v>31</v>
      </c>
      <c r="E103" s="31" t="s">
        <v>737</v>
      </c>
      <c r="F103" s="32" t="s">
        <v>676</v>
      </c>
      <c r="G103" s="33">
        <v>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>
      <c r="A105" s="29" t="s">
        <v>101</v>
      </c>
      <c r="B105" s="36"/>
      <c r="C105" s="37"/>
      <c r="D105" s="37"/>
      <c r="E105" s="43" t="s">
        <v>738</v>
      </c>
      <c r="F105" s="37"/>
      <c r="G105" s="37"/>
      <c r="H105" s="37"/>
      <c r="I105" s="37"/>
      <c r="J105" s="38"/>
    </row>
    <row r="106">
      <c r="A106" s="29" t="s">
        <v>36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28</v>
      </c>
      <c r="C107" s="30" t="s">
        <v>739</v>
      </c>
      <c r="D107" s="29" t="s">
        <v>54</v>
      </c>
      <c r="E107" s="31" t="s">
        <v>740</v>
      </c>
      <c r="F107" s="32" t="s">
        <v>676</v>
      </c>
      <c r="G107" s="33">
        <v>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2" t="s">
        <v>31</v>
      </c>
      <c r="F108" s="37"/>
      <c r="G108" s="37"/>
      <c r="H108" s="37"/>
      <c r="I108" s="37"/>
      <c r="J108" s="38"/>
    </row>
    <row r="109">
      <c r="A109" s="29" t="s">
        <v>101</v>
      </c>
      <c r="B109" s="36"/>
      <c r="C109" s="37"/>
      <c r="D109" s="37"/>
      <c r="E109" s="43" t="s">
        <v>738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>
      <c r="A111" s="29" t="s">
        <v>29</v>
      </c>
      <c r="B111" s="29">
        <v>55</v>
      </c>
      <c r="C111" s="30" t="s">
        <v>741</v>
      </c>
      <c r="D111" s="29" t="s">
        <v>31</v>
      </c>
      <c r="E111" s="31" t="s">
        <v>742</v>
      </c>
      <c r="F111" s="32" t="s">
        <v>743</v>
      </c>
      <c r="G111" s="33">
        <v>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2" t="s">
        <v>31</v>
      </c>
      <c r="F112" s="37"/>
      <c r="G112" s="37"/>
      <c r="H112" s="37"/>
      <c r="I112" s="37"/>
      <c r="J112" s="38"/>
    </row>
    <row r="113">
      <c r="A113" s="29" t="s">
        <v>101</v>
      </c>
      <c r="B113" s="36"/>
      <c r="C113" s="37"/>
      <c r="D113" s="37"/>
      <c r="E113" s="43" t="s">
        <v>744</v>
      </c>
      <c r="F113" s="37"/>
      <c r="G113" s="37"/>
      <c r="H113" s="37"/>
      <c r="I113" s="37"/>
      <c r="J113" s="38"/>
    </row>
    <row r="114">
      <c r="A114" s="29" t="s">
        <v>36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>
      <c r="A115" s="23" t="s">
        <v>26</v>
      </c>
      <c r="B115" s="24"/>
      <c r="C115" s="25" t="s">
        <v>499</v>
      </c>
      <c r="D115" s="26"/>
      <c r="E115" s="23" t="s">
        <v>745</v>
      </c>
      <c r="F115" s="26"/>
      <c r="G115" s="26"/>
      <c r="H115" s="26"/>
      <c r="I115" s="27">
        <f>SUMIFS(I116:I223,A116:A223,"P")</f>
        <v>0</v>
      </c>
      <c r="J115" s="28"/>
    </row>
    <row r="116">
      <c r="A116" s="29" t="s">
        <v>29</v>
      </c>
      <c r="B116" s="29">
        <v>20</v>
      </c>
      <c r="C116" s="30" t="s">
        <v>746</v>
      </c>
      <c r="D116" s="29" t="s">
        <v>31</v>
      </c>
      <c r="E116" s="31" t="s">
        <v>747</v>
      </c>
      <c r="F116" s="32" t="s">
        <v>676</v>
      </c>
      <c r="G116" s="33">
        <v>63.438000000000002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42" t="s">
        <v>31</v>
      </c>
      <c r="F117" s="37"/>
      <c r="G117" s="37"/>
      <c r="H117" s="37"/>
      <c r="I117" s="37"/>
      <c r="J117" s="38"/>
    </row>
    <row r="118">
      <c r="A118" s="29" t="s">
        <v>101</v>
      </c>
      <c r="B118" s="36"/>
      <c r="C118" s="37"/>
      <c r="D118" s="37"/>
      <c r="E118" s="43" t="s">
        <v>748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>
      <c r="A120" s="29" t="s">
        <v>29</v>
      </c>
      <c r="B120" s="29">
        <v>21</v>
      </c>
      <c r="C120" s="30" t="s">
        <v>749</v>
      </c>
      <c r="D120" s="29" t="s">
        <v>31</v>
      </c>
      <c r="E120" s="31" t="s">
        <v>750</v>
      </c>
      <c r="F120" s="32" t="s">
        <v>676</v>
      </c>
      <c r="G120" s="33">
        <v>34.103999999999999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42" t="s">
        <v>31</v>
      </c>
      <c r="F121" s="37"/>
      <c r="G121" s="37"/>
      <c r="H121" s="37"/>
      <c r="I121" s="37"/>
      <c r="J121" s="38"/>
    </row>
    <row r="122">
      <c r="A122" s="29" t="s">
        <v>101</v>
      </c>
      <c r="B122" s="36"/>
      <c r="C122" s="37"/>
      <c r="D122" s="37"/>
      <c r="E122" s="43" t="s">
        <v>751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>
      <c r="A124" s="29" t="s">
        <v>29</v>
      </c>
      <c r="B124" s="29">
        <v>22</v>
      </c>
      <c r="C124" s="30" t="s">
        <v>752</v>
      </c>
      <c r="D124" s="29" t="s">
        <v>54</v>
      </c>
      <c r="E124" s="31" t="s">
        <v>753</v>
      </c>
      <c r="F124" s="32" t="s">
        <v>743</v>
      </c>
      <c r="G124" s="33">
        <v>2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42" t="s">
        <v>31</v>
      </c>
      <c r="F125" s="37"/>
      <c r="G125" s="37"/>
      <c r="H125" s="37"/>
      <c r="I125" s="37"/>
      <c r="J125" s="38"/>
    </row>
    <row r="126">
      <c r="A126" s="29" t="s">
        <v>101</v>
      </c>
      <c r="B126" s="36"/>
      <c r="C126" s="37"/>
      <c r="D126" s="37"/>
      <c r="E126" s="43" t="s">
        <v>754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>
      <c r="A128" s="29" t="s">
        <v>29</v>
      </c>
      <c r="B128" s="29">
        <v>29</v>
      </c>
      <c r="C128" s="30" t="s">
        <v>755</v>
      </c>
      <c r="D128" s="29" t="s">
        <v>31</v>
      </c>
      <c r="E128" s="31" t="s">
        <v>756</v>
      </c>
      <c r="F128" s="32" t="s">
        <v>743</v>
      </c>
      <c r="G128" s="33">
        <v>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2" t="s">
        <v>31</v>
      </c>
      <c r="F129" s="37"/>
      <c r="G129" s="37"/>
      <c r="H129" s="37"/>
      <c r="I129" s="37"/>
      <c r="J129" s="38"/>
    </row>
    <row r="130">
      <c r="A130" s="29" t="s">
        <v>101</v>
      </c>
      <c r="B130" s="36"/>
      <c r="C130" s="37"/>
      <c r="D130" s="37"/>
      <c r="E130" s="43" t="s">
        <v>754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30">
      <c r="A132" s="29" t="s">
        <v>29</v>
      </c>
      <c r="B132" s="29">
        <v>30</v>
      </c>
      <c r="C132" s="30" t="s">
        <v>757</v>
      </c>
      <c r="D132" s="29" t="s">
        <v>31</v>
      </c>
      <c r="E132" s="31" t="s">
        <v>758</v>
      </c>
      <c r="F132" s="32" t="s">
        <v>743</v>
      </c>
      <c r="G132" s="33">
        <v>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42" t="s">
        <v>31</v>
      </c>
      <c r="F133" s="37"/>
      <c r="G133" s="37"/>
      <c r="H133" s="37"/>
      <c r="I133" s="37"/>
      <c r="J133" s="38"/>
    </row>
    <row r="134">
      <c r="A134" s="29" t="s">
        <v>101</v>
      </c>
      <c r="B134" s="36"/>
      <c r="C134" s="37"/>
      <c r="D134" s="37"/>
      <c r="E134" s="43" t="s">
        <v>759</v>
      </c>
      <c r="F134" s="37"/>
      <c r="G134" s="37"/>
      <c r="H134" s="37"/>
      <c r="I134" s="37"/>
      <c r="J134" s="38"/>
    </row>
    <row r="135">
      <c r="A135" s="29" t="s">
        <v>36</v>
      </c>
      <c r="B135" s="36"/>
      <c r="C135" s="37"/>
      <c r="D135" s="37"/>
      <c r="E135" s="42" t="s">
        <v>31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31</v>
      </c>
      <c r="C136" s="30" t="s">
        <v>760</v>
      </c>
      <c r="D136" s="29" t="s">
        <v>31</v>
      </c>
      <c r="E136" s="31" t="s">
        <v>761</v>
      </c>
      <c r="F136" s="32" t="s">
        <v>743</v>
      </c>
      <c r="G136" s="33">
        <v>2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42" t="s">
        <v>31</v>
      </c>
      <c r="F137" s="37"/>
      <c r="G137" s="37"/>
      <c r="H137" s="37"/>
      <c r="I137" s="37"/>
      <c r="J137" s="38"/>
    </row>
    <row r="138">
      <c r="A138" s="29" t="s">
        <v>101</v>
      </c>
      <c r="B138" s="36"/>
      <c r="C138" s="37"/>
      <c r="D138" s="37"/>
      <c r="E138" s="43" t="s">
        <v>754</v>
      </c>
      <c r="F138" s="37"/>
      <c r="G138" s="37"/>
      <c r="H138" s="37"/>
      <c r="I138" s="37"/>
      <c r="J138" s="38"/>
    </row>
    <row r="139">
      <c r="A139" s="29" t="s">
        <v>36</v>
      </c>
      <c r="B139" s="36"/>
      <c r="C139" s="37"/>
      <c r="D139" s="37"/>
      <c r="E139" s="42" t="s">
        <v>31</v>
      </c>
      <c r="F139" s="37"/>
      <c r="G139" s="37"/>
      <c r="H139" s="37"/>
      <c r="I139" s="37"/>
      <c r="J139" s="38"/>
    </row>
    <row r="140" ht="30">
      <c r="A140" s="29" t="s">
        <v>29</v>
      </c>
      <c r="B140" s="29">
        <v>32</v>
      </c>
      <c r="C140" s="30" t="s">
        <v>762</v>
      </c>
      <c r="D140" s="29" t="s">
        <v>31</v>
      </c>
      <c r="E140" s="31" t="s">
        <v>763</v>
      </c>
      <c r="F140" s="32" t="s">
        <v>676</v>
      </c>
      <c r="G140" s="33">
        <v>62.5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2" t="s">
        <v>31</v>
      </c>
      <c r="F141" s="37"/>
      <c r="G141" s="37"/>
      <c r="H141" s="37"/>
      <c r="I141" s="37"/>
      <c r="J141" s="38"/>
    </row>
    <row r="142">
      <c r="A142" s="29" t="s">
        <v>101</v>
      </c>
      <c r="B142" s="36"/>
      <c r="C142" s="37"/>
      <c r="D142" s="37"/>
      <c r="E142" s="43" t="s">
        <v>764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42" t="s">
        <v>31</v>
      </c>
      <c r="F143" s="37"/>
      <c r="G143" s="37"/>
      <c r="H143" s="37"/>
      <c r="I143" s="37"/>
      <c r="J143" s="38"/>
    </row>
    <row r="144" ht="30">
      <c r="A144" s="29" t="s">
        <v>29</v>
      </c>
      <c r="B144" s="29">
        <v>33</v>
      </c>
      <c r="C144" s="30" t="s">
        <v>765</v>
      </c>
      <c r="D144" s="29" t="s">
        <v>31</v>
      </c>
      <c r="E144" s="31" t="s">
        <v>766</v>
      </c>
      <c r="F144" s="32" t="s">
        <v>676</v>
      </c>
      <c r="G144" s="33">
        <v>33.600000000000001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34</v>
      </c>
      <c r="B145" s="36"/>
      <c r="C145" s="37"/>
      <c r="D145" s="37"/>
      <c r="E145" s="42" t="s">
        <v>31</v>
      </c>
      <c r="F145" s="37"/>
      <c r="G145" s="37"/>
      <c r="H145" s="37"/>
      <c r="I145" s="37"/>
      <c r="J145" s="38"/>
    </row>
    <row r="146">
      <c r="A146" s="29" t="s">
        <v>101</v>
      </c>
      <c r="B146" s="36"/>
      <c r="C146" s="37"/>
      <c r="D146" s="37"/>
      <c r="E146" s="43" t="s">
        <v>767</v>
      </c>
      <c r="F146" s="37"/>
      <c r="G146" s="37"/>
      <c r="H146" s="37"/>
      <c r="I146" s="37"/>
      <c r="J146" s="38"/>
    </row>
    <row r="147">
      <c r="A147" s="29" t="s">
        <v>36</v>
      </c>
      <c r="B147" s="36"/>
      <c r="C147" s="37"/>
      <c r="D147" s="37"/>
      <c r="E147" s="42" t="s">
        <v>31</v>
      </c>
      <c r="F147" s="37"/>
      <c r="G147" s="37"/>
      <c r="H147" s="37"/>
      <c r="I147" s="37"/>
      <c r="J147" s="38"/>
    </row>
    <row r="148">
      <c r="A148" s="29" t="s">
        <v>29</v>
      </c>
      <c r="B148" s="29">
        <v>34</v>
      </c>
      <c r="C148" s="30" t="s">
        <v>768</v>
      </c>
      <c r="D148" s="29" t="s">
        <v>31</v>
      </c>
      <c r="E148" s="31" t="s">
        <v>769</v>
      </c>
      <c r="F148" s="32" t="s">
        <v>743</v>
      </c>
      <c r="G148" s="33">
        <v>2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34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>
      <c r="A150" s="29" t="s">
        <v>101</v>
      </c>
      <c r="B150" s="36"/>
      <c r="C150" s="37"/>
      <c r="D150" s="37"/>
      <c r="E150" s="43" t="s">
        <v>754</v>
      </c>
      <c r="F150" s="37"/>
      <c r="G150" s="37"/>
      <c r="H150" s="37"/>
      <c r="I150" s="37"/>
      <c r="J150" s="38"/>
    </row>
    <row r="151">
      <c r="A151" s="29" t="s">
        <v>36</v>
      </c>
      <c r="B151" s="36"/>
      <c r="C151" s="37"/>
      <c r="D151" s="37"/>
      <c r="E151" s="42" t="s">
        <v>31</v>
      </c>
      <c r="F151" s="37"/>
      <c r="G151" s="37"/>
      <c r="H151" s="37"/>
      <c r="I151" s="37"/>
      <c r="J151" s="38"/>
    </row>
    <row r="152">
      <c r="A152" s="29" t="s">
        <v>29</v>
      </c>
      <c r="B152" s="29">
        <v>35</v>
      </c>
      <c r="C152" s="30" t="s">
        <v>770</v>
      </c>
      <c r="D152" s="29" t="s">
        <v>31</v>
      </c>
      <c r="E152" s="31" t="s">
        <v>771</v>
      </c>
      <c r="F152" s="32" t="s">
        <v>743</v>
      </c>
      <c r="G152" s="33">
        <v>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42" t="s">
        <v>31</v>
      </c>
      <c r="F153" s="37"/>
      <c r="G153" s="37"/>
      <c r="H153" s="37"/>
      <c r="I153" s="37"/>
      <c r="J153" s="38"/>
    </row>
    <row r="154">
      <c r="A154" s="29" t="s">
        <v>101</v>
      </c>
      <c r="B154" s="36"/>
      <c r="C154" s="37"/>
      <c r="D154" s="37"/>
      <c r="E154" s="43" t="s">
        <v>738</v>
      </c>
      <c r="F154" s="37"/>
      <c r="G154" s="37"/>
      <c r="H154" s="37"/>
      <c r="I154" s="37"/>
      <c r="J154" s="38"/>
    </row>
    <row r="155">
      <c r="A155" s="29" t="s">
        <v>36</v>
      </c>
      <c r="B155" s="36"/>
      <c r="C155" s="37"/>
      <c r="D155" s="37"/>
      <c r="E155" s="42" t="s">
        <v>31</v>
      </c>
      <c r="F155" s="37"/>
      <c r="G155" s="37"/>
      <c r="H155" s="37"/>
      <c r="I155" s="37"/>
      <c r="J155" s="38"/>
    </row>
    <row r="156">
      <c r="A156" s="29" t="s">
        <v>29</v>
      </c>
      <c r="B156" s="29">
        <v>36</v>
      </c>
      <c r="C156" s="30" t="s">
        <v>772</v>
      </c>
      <c r="D156" s="29" t="s">
        <v>31</v>
      </c>
      <c r="E156" s="31" t="s">
        <v>773</v>
      </c>
      <c r="F156" s="32" t="s">
        <v>676</v>
      </c>
      <c r="G156" s="33">
        <v>62.5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42" t="s">
        <v>31</v>
      </c>
      <c r="F157" s="37"/>
      <c r="G157" s="37"/>
      <c r="H157" s="37"/>
      <c r="I157" s="37"/>
      <c r="J157" s="38"/>
    </row>
    <row r="158">
      <c r="A158" s="29" t="s">
        <v>101</v>
      </c>
      <c r="B158" s="36"/>
      <c r="C158" s="37"/>
      <c r="D158" s="37"/>
      <c r="E158" s="43" t="s">
        <v>764</v>
      </c>
      <c r="F158" s="37"/>
      <c r="G158" s="37"/>
      <c r="H158" s="37"/>
      <c r="I158" s="37"/>
      <c r="J158" s="38"/>
    </row>
    <row r="159">
      <c r="A159" s="29" t="s">
        <v>36</v>
      </c>
      <c r="B159" s="36"/>
      <c r="C159" s="37"/>
      <c r="D159" s="37"/>
      <c r="E159" s="42" t="s">
        <v>31</v>
      </c>
      <c r="F159" s="37"/>
      <c r="G159" s="37"/>
      <c r="H159" s="37"/>
      <c r="I159" s="37"/>
      <c r="J159" s="38"/>
    </row>
    <row r="160" ht="30">
      <c r="A160" s="29" t="s">
        <v>29</v>
      </c>
      <c r="B160" s="29">
        <v>37</v>
      </c>
      <c r="C160" s="30" t="s">
        <v>774</v>
      </c>
      <c r="D160" s="29" t="s">
        <v>31</v>
      </c>
      <c r="E160" s="31" t="s">
        <v>775</v>
      </c>
      <c r="F160" s="32" t="s">
        <v>743</v>
      </c>
      <c r="G160" s="33">
        <v>2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34</v>
      </c>
      <c r="B161" s="36"/>
      <c r="C161" s="37"/>
      <c r="D161" s="37"/>
      <c r="E161" s="42" t="s">
        <v>31</v>
      </c>
      <c r="F161" s="37"/>
      <c r="G161" s="37"/>
      <c r="H161" s="37"/>
      <c r="I161" s="37"/>
      <c r="J161" s="38"/>
    </row>
    <row r="162">
      <c r="A162" s="29" t="s">
        <v>101</v>
      </c>
      <c r="B162" s="36"/>
      <c r="C162" s="37"/>
      <c r="D162" s="37"/>
      <c r="E162" s="43" t="s">
        <v>754</v>
      </c>
      <c r="F162" s="37"/>
      <c r="G162" s="37"/>
      <c r="H162" s="37"/>
      <c r="I162" s="37"/>
      <c r="J162" s="38"/>
    </row>
    <row r="163">
      <c r="A163" s="29" t="s">
        <v>36</v>
      </c>
      <c r="B163" s="36"/>
      <c r="C163" s="37"/>
      <c r="D163" s="37"/>
      <c r="E163" s="42" t="s">
        <v>31</v>
      </c>
      <c r="F163" s="37"/>
      <c r="G163" s="37"/>
      <c r="H163" s="37"/>
      <c r="I163" s="37"/>
      <c r="J163" s="38"/>
    </row>
    <row r="164" ht="30">
      <c r="A164" s="29" t="s">
        <v>29</v>
      </c>
      <c r="B164" s="29">
        <v>38</v>
      </c>
      <c r="C164" s="30" t="s">
        <v>776</v>
      </c>
      <c r="D164" s="29" t="s">
        <v>31</v>
      </c>
      <c r="E164" s="31" t="s">
        <v>777</v>
      </c>
      <c r="F164" s="32" t="s">
        <v>743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34</v>
      </c>
      <c r="B165" s="36"/>
      <c r="C165" s="37"/>
      <c r="D165" s="37"/>
      <c r="E165" s="42" t="s">
        <v>31</v>
      </c>
      <c r="F165" s="37"/>
      <c r="G165" s="37"/>
      <c r="H165" s="37"/>
      <c r="I165" s="37"/>
      <c r="J165" s="38"/>
    </row>
    <row r="166">
      <c r="A166" s="29" t="s">
        <v>101</v>
      </c>
      <c r="B166" s="36"/>
      <c r="C166" s="37"/>
      <c r="D166" s="37"/>
      <c r="E166" s="43" t="s">
        <v>754</v>
      </c>
      <c r="F166" s="37"/>
      <c r="G166" s="37"/>
      <c r="H166" s="37"/>
      <c r="I166" s="37"/>
      <c r="J166" s="38"/>
    </row>
    <row r="167">
      <c r="A167" s="29" t="s">
        <v>36</v>
      </c>
      <c r="B167" s="36"/>
      <c r="C167" s="37"/>
      <c r="D167" s="37"/>
      <c r="E167" s="42" t="s">
        <v>31</v>
      </c>
      <c r="F167" s="37"/>
      <c r="G167" s="37"/>
      <c r="H167" s="37"/>
      <c r="I167" s="37"/>
      <c r="J167" s="38"/>
    </row>
    <row r="168">
      <c r="A168" s="29" t="s">
        <v>29</v>
      </c>
      <c r="B168" s="29">
        <v>39</v>
      </c>
      <c r="C168" s="30" t="s">
        <v>778</v>
      </c>
      <c r="D168" s="29" t="s">
        <v>54</v>
      </c>
      <c r="E168" s="31" t="s">
        <v>779</v>
      </c>
      <c r="F168" s="32" t="s">
        <v>743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34</v>
      </c>
      <c r="B169" s="36"/>
      <c r="C169" s="37"/>
      <c r="D169" s="37"/>
      <c r="E169" s="42" t="s">
        <v>31</v>
      </c>
      <c r="F169" s="37"/>
      <c r="G169" s="37"/>
      <c r="H169" s="37"/>
      <c r="I169" s="37"/>
      <c r="J169" s="38"/>
    </row>
    <row r="170">
      <c r="A170" s="29" t="s">
        <v>101</v>
      </c>
      <c r="B170" s="36"/>
      <c r="C170" s="37"/>
      <c r="D170" s="37"/>
      <c r="E170" s="43" t="s">
        <v>754</v>
      </c>
      <c r="F170" s="37"/>
      <c r="G170" s="37"/>
      <c r="H170" s="37"/>
      <c r="I170" s="37"/>
      <c r="J170" s="38"/>
    </row>
    <row r="171">
      <c r="A171" s="29" t="s">
        <v>36</v>
      </c>
      <c r="B171" s="36"/>
      <c r="C171" s="37"/>
      <c r="D171" s="37"/>
      <c r="E171" s="42" t="s">
        <v>31</v>
      </c>
      <c r="F171" s="37"/>
      <c r="G171" s="37"/>
      <c r="H171" s="37"/>
      <c r="I171" s="37"/>
      <c r="J171" s="38"/>
    </row>
    <row r="172">
      <c r="A172" s="29" t="s">
        <v>29</v>
      </c>
      <c r="B172" s="29">
        <v>40</v>
      </c>
      <c r="C172" s="30" t="s">
        <v>780</v>
      </c>
      <c r="D172" s="29" t="s">
        <v>31</v>
      </c>
      <c r="E172" s="31" t="s">
        <v>781</v>
      </c>
      <c r="F172" s="32" t="s">
        <v>676</v>
      </c>
      <c r="G172" s="33">
        <v>67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34</v>
      </c>
      <c r="B173" s="36"/>
      <c r="C173" s="37"/>
      <c r="D173" s="37"/>
      <c r="E173" s="42" t="s">
        <v>31</v>
      </c>
      <c r="F173" s="37"/>
      <c r="G173" s="37"/>
      <c r="H173" s="37"/>
      <c r="I173" s="37"/>
      <c r="J173" s="38"/>
    </row>
    <row r="174">
      <c r="A174" s="29" t="s">
        <v>101</v>
      </c>
      <c r="B174" s="36"/>
      <c r="C174" s="37"/>
      <c r="D174" s="37"/>
      <c r="E174" s="43" t="s">
        <v>782</v>
      </c>
      <c r="F174" s="37"/>
      <c r="G174" s="37"/>
      <c r="H174" s="37"/>
      <c r="I174" s="37"/>
      <c r="J174" s="38"/>
    </row>
    <row r="175">
      <c r="A175" s="29" t="s">
        <v>36</v>
      </c>
      <c r="B175" s="36"/>
      <c r="C175" s="37"/>
      <c r="D175" s="37"/>
      <c r="E175" s="42" t="s">
        <v>31</v>
      </c>
      <c r="F175" s="37"/>
      <c r="G175" s="37"/>
      <c r="H175" s="37"/>
      <c r="I175" s="37"/>
      <c r="J175" s="38"/>
    </row>
    <row r="176">
      <c r="A176" s="29" t="s">
        <v>29</v>
      </c>
      <c r="B176" s="29">
        <v>41</v>
      </c>
      <c r="C176" s="30" t="s">
        <v>783</v>
      </c>
      <c r="D176" s="29" t="s">
        <v>31</v>
      </c>
      <c r="E176" s="31" t="s">
        <v>784</v>
      </c>
      <c r="F176" s="32" t="s">
        <v>676</v>
      </c>
      <c r="G176" s="33">
        <v>63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34</v>
      </c>
      <c r="B177" s="36"/>
      <c r="C177" s="37"/>
      <c r="D177" s="37"/>
      <c r="E177" s="42" t="s">
        <v>31</v>
      </c>
      <c r="F177" s="37"/>
      <c r="G177" s="37"/>
      <c r="H177" s="37"/>
      <c r="I177" s="37"/>
      <c r="J177" s="38"/>
    </row>
    <row r="178">
      <c r="A178" s="29" t="s">
        <v>101</v>
      </c>
      <c r="B178" s="36"/>
      <c r="C178" s="37"/>
      <c r="D178" s="37"/>
      <c r="E178" s="43" t="s">
        <v>785</v>
      </c>
      <c r="F178" s="37"/>
      <c r="G178" s="37"/>
      <c r="H178" s="37"/>
      <c r="I178" s="37"/>
      <c r="J178" s="38"/>
    </row>
    <row r="179">
      <c r="A179" s="29" t="s">
        <v>36</v>
      </c>
      <c r="B179" s="36"/>
      <c r="C179" s="37"/>
      <c r="D179" s="37"/>
      <c r="E179" s="42" t="s">
        <v>31</v>
      </c>
      <c r="F179" s="37"/>
      <c r="G179" s="37"/>
      <c r="H179" s="37"/>
      <c r="I179" s="37"/>
      <c r="J179" s="38"/>
    </row>
    <row r="180">
      <c r="A180" s="29" t="s">
        <v>29</v>
      </c>
      <c r="B180" s="29">
        <v>42</v>
      </c>
      <c r="C180" s="30" t="s">
        <v>786</v>
      </c>
      <c r="D180" s="29" t="s">
        <v>31</v>
      </c>
      <c r="E180" s="31" t="s">
        <v>787</v>
      </c>
      <c r="F180" s="32" t="s">
        <v>743</v>
      </c>
      <c r="G180" s="33">
        <v>36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42" t="s">
        <v>31</v>
      </c>
      <c r="F181" s="37"/>
      <c r="G181" s="37"/>
      <c r="H181" s="37"/>
      <c r="I181" s="37"/>
      <c r="J181" s="38"/>
    </row>
    <row r="182">
      <c r="A182" s="29" t="s">
        <v>101</v>
      </c>
      <c r="B182" s="36"/>
      <c r="C182" s="37"/>
      <c r="D182" s="37"/>
      <c r="E182" s="43" t="s">
        <v>788</v>
      </c>
      <c r="F182" s="37"/>
      <c r="G182" s="37"/>
      <c r="H182" s="37"/>
      <c r="I182" s="37"/>
      <c r="J182" s="38"/>
    </row>
    <row r="183">
      <c r="A183" s="29" t="s">
        <v>36</v>
      </c>
      <c r="B183" s="36"/>
      <c r="C183" s="37"/>
      <c r="D183" s="37"/>
      <c r="E183" s="42" t="s">
        <v>31</v>
      </c>
      <c r="F183" s="37"/>
      <c r="G183" s="37"/>
      <c r="H183" s="37"/>
      <c r="I183" s="37"/>
      <c r="J183" s="38"/>
    </row>
    <row r="184">
      <c r="A184" s="29" t="s">
        <v>29</v>
      </c>
      <c r="B184" s="29">
        <v>43</v>
      </c>
      <c r="C184" s="30" t="s">
        <v>789</v>
      </c>
      <c r="D184" s="29" t="s">
        <v>31</v>
      </c>
      <c r="E184" s="31" t="s">
        <v>790</v>
      </c>
      <c r="F184" s="32" t="s">
        <v>743</v>
      </c>
      <c r="G184" s="33">
        <v>2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42" t="s">
        <v>31</v>
      </c>
      <c r="F185" s="37"/>
      <c r="G185" s="37"/>
      <c r="H185" s="37"/>
      <c r="I185" s="37"/>
      <c r="J185" s="38"/>
    </row>
    <row r="186">
      <c r="A186" s="29" t="s">
        <v>101</v>
      </c>
      <c r="B186" s="36"/>
      <c r="C186" s="37"/>
      <c r="D186" s="37"/>
      <c r="E186" s="43" t="s">
        <v>754</v>
      </c>
      <c r="F186" s="37"/>
      <c r="G186" s="37"/>
      <c r="H186" s="37"/>
      <c r="I186" s="37"/>
      <c r="J186" s="38"/>
    </row>
    <row r="187">
      <c r="A187" s="29" t="s">
        <v>36</v>
      </c>
      <c r="B187" s="36"/>
      <c r="C187" s="37"/>
      <c r="D187" s="37"/>
      <c r="E187" s="42" t="s">
        <v>31</v>
      </c>
      <c r="F187" s="37"/>
      <c r="G187" s="37"/>
      <c r="H187" s="37"/>
      <c r="I187" s="37"/>
      <c r="J187" s="38"/>
    </row>
    <row r="188">
      <c r="A188" s="29" t="s">
        <v>29</v>
      </c>
      <c r="B188" s="29">
        <v>46</v>
      </c>
      <c r="C188" s="30" t="s">
        <v>791</v>
      </c>
      <c r="D188" s="29" t="s">
        <v>31</v>
      </c>
      <c r="E188" s="31" t="s">
        <v>792</v>
      </c>
      <c r="F188" s="32" t="s">
        <v>743</v>
      </c>
      <c r="G188" s="33">
        <v>1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42" t="s">
        <v>31</v>
      </c>
      <c r="F189" s="37"/>
      <c r="G189" s="37"/>
      <c r="H189" s="37"/>
      <c r="I189" s="37"/>
      <c r="J189" s="38"/>
    </row>
    <row r="190">
      <c r="A190" s="29" t="s">
        <v>101</v>
      </c>
      <c r="B190" s="36"/>
      <c r="C190" s="37"/>
      <c r="D190" s="37"/>
      <c r="E190" s="43" t="s">
        <v>793</v>
      </c>
      <c r="F190" s="37"/>
      <c r="G190" s="37"/>
      <c r="H190" s="37"/>
      <c r="I190" s="37"/>
      <c r="J190" s="38"/>
    </row>
    <row r="191">
      <c r="A191" s="29" t="s">
        <v>36</v>
      </c>
      <c r="B191" s="36"/>
      <c r="C191" s="37"/>
      <c r="D191" s="37"/>
      <c r="E191" s="42" t="s">
        <v>31</v>
      </c>
      <c r="F191" s="37"/>
      <c r="G191" s="37"/>
      <c r="H191" s="37"/>
      <c r="I191" s="37"/>
      <c r="J191" s="38"/>
    </row>
    <row r="192">
      <c r="A192" s="29" t="s">
        <v>29</v>
      </c>
      <c r="B192" s="29">
        <v>47</v>
      </c>
      <c r="C192" s="30" t="s">
        <v>794</v>
      </c>
      <c r="D192" s="29" t="s">
        <v>31</v>
      </c>
      <c r="E192" s="31" t="s">
        <v>795</v>
      </c>
      <c r="F192" s="32" t="s">
        <v>743</v>
      </c>
      <c r="G192" s="33">
        <v>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42" t="s">
        <v>31</v>
      </c>
      <c r="F193" s="37"/>
      <c r="G193" s="37"/>
      <c r="H193" s="37"/>
      <c r="I193" s="37"/>
      <c r="J193" s="38"/>
    </row>
    <row r="194">
      <c r="A194" s="29" t="s">
        <v>101</v>
      </c>
      <c r="B194" s="36"/>
      <c r="C194" s="37"/>
      <c r="D194" s="37"/>
      <c r="E194" s="43" t="s">
        <v>738</v>
      </c>
      <c r="F194" s="37"/>
      <c r="G194" s="37"/>
      <c r="H194" s="37"/>
      <c r="I194" s="37"/>
      <c r="J194" s="38"/>
    </row>
    <row r="195">
      <c r="A195" s="29" t="s">
        <v>36</v>
      </c>
      <c r="B195" s="36"/>
      <c r="C195" s="37"/>
      <c r="D195" s="37"/>
      <c r="E195" s="42" t="s">
        <v>31</v>
      </c>
      <c r="F195" s="37"/>
      <c r="G195" s="37"/>
      <c r="H195" s="37"/>
      <c r="I195" s="37"/>
      <c r="J195" s="38"/>
    </row>
    <row r="196">
      <c r="A196" s="29" t="s">
        <v>29</v>
      </c>
      <c r="B196" s="29">
        <v>48</v>
      </c>
      <c r="C196" s="30" t="s">
        <v>796</v>
      </c>
      <c r="D196" s="29" t="s">
        <v>31</v>
      </c>
      <c r="E196" s="31" t="s">
        <v>797</v>
      </c>
      <c r="F196" s="32" t="s">
        <v>743</v>
      </c>
      <c r="G196" s="33">
        <v>2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34</v>
      </c>
      <c r="B197" s="36"/>
      <c r="C197" s="37"/>
      <c r="D197" s="37"/>
      <c r="E197" s="42" t="s">
        <v>31</v>
      </c>
      <c r="F197" s="37"/>
      <c r="G197" s="37"/>
      <c r="H197" s="37"/>
      <c r="I197" s="37"/>
      <c r="J197" s="38"/>
    </row>
    <row r="198">
      <c r="A198" s="29" t="s">
        <v>101</v>
      </c>
      <c r="B198" s="36"/>
      <c r="C198" s="37"/>
      <c r="D198" s="37"/>
      <c r="E198" s="43" t="s">
        <v>754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42" t="s">
        <v>31</v>
      </c>
      <c r="F199" s="37"/>
      <c r="G199" s="37"/>
      <c r="H199" s="37"/>
      <c r="I199" s="37"/>
      <c r="J199" s="38"/>
    </row>
    <row r="200">
      <c r="A200" s="29" t="s">
        <v>29</v>
      </c>
      <c r="B200" s="29">
        <v>49</v>
      </c>
      <c r="C200" s="30" t="s">
        <v>798</v>
      </c>
      <c r="D200" s="29" t="s">
        <v>31</v>
      </c>
      <c r="E200" s="31" t="s">
        <v>799</v>
      </c>
      <c r="F200" s="32" t="s">
        <v>743</v>
      </c>
      <c r="G200" s="33">
        <v>3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34</v>
      </c>
      <c r="B201" s="36"/>
      <c r="C201" s="37"/>
      <c r="D201" s="37"/>
      <c r="E201" s="42" t="s">
        <v>31</v>
      </c>
      <c r="F201" s="37"/>
      <c r="G201" s="37"/>
      <c r="H201" s="37"/>
      <c r="I201" s="37"/>
      <c r="J201" s="38"/>
    </row>
    <row r="202">
      <c r="A202" s="29" t="s">
        <v>101</v>
      </c>
      <c r="B202" s="36"/>
      <c r="C202" s="37"/>
      <c r="D202" s="37"/>
      <c r="E202" s="43" t="s">
        <v>738</v>
      </c>
      <c r="F202" s="37"/>
      <c r="G202" s="37"/>
      <c r="H202" s="37"/>
      <c r="I202" s="37"/>
      <c r="J202" s="38"/>
    </row>
    <row r="203">
      <c r="A203" s="29" t="s">
        <v>36</v>
      </c>
      <c r="B203" s="36"/>
      <c r="C203" s="37"/>
      <c r="D203" s="37"/>
      <c r="E203" s="42" t="s">
        <v>31</v>
      </c>
      <c r="F203" s="37"/>
      <c r="G203" s="37"/>
      <c r="H203" s="37"/>
      <c r="I203" s="37"/>
      <c r="J203" s="38"/>
    </row>
    <row r="204">
      <c r="A204" s="29" t="s">
        <v>29</v>
      </c>
      <c r="B204" s="29">
        <v>50</v>
      </c>
      <c r="C204" s="30" t="s">
        <v>800</v>
      </c>
      <c r="D204" s="29" t="s">
        <v>31</v>
      </c>
      <c r="E204" s="31" t="s">
        <v>801</v>
      </c>
      <c r="F204" s="32" t="s">
        <v>743</v>
      </c>
      <c r="G204" s="33">
        <v>2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34</v>
      </c>
      <c r="B205" s="36"/>
      <c r="C205" s="37"/>
      <c r="D205" s="37"/>
      <c r="E205" s="42" t="s">
        <v>31</v>
      </c>
      <c r="F205" s="37"/>
      <c r="G205" s="37"/>
      <c r="H205" s="37"/>
      <c r="I205" s="37"/>
      <c r="J205" s="38"/>
    </row>
    <row r="206">
      <c r="A206" s="29" t="s">
        <v>101</v>
      </c>
      <c r="B206" s="36"/>
      <c r="C206" s="37"/>
      <c r="D206" s="37"/>
      <c r="E206" s="43" t="s">
        <v>754</v>
      </c>
      <c r="F206" s="37"/>
      <c r="G206" s="37"/>
      <c r="H206" s="37"/>
      <c r="I206" s="37"/>
      <c r="J206" s="38"/>
    </row>
    <row r="207">
      <c r="A207" s="29" t="s">
        <v>36</v>
      </c>
      <c r="B207" s="36"/>
      <c r="C207" s="37"/>
      <c r="D207" s="37"/>
      <c r="E207" s="42" t="s">
        <v>31</v>
      </c>
      <c r="F207" s="37"/>
      <c r="G207" s="37"/>
      <c r="H207" s="37"/>
      <c r="I207" s="37"/>
      <c r="J207" s="38"/>
    </row>
    <row r="208">
      <c r="A208" s="29" t="s">
        <v>29</v>
      </c>
      <c r="B208" s="29">
        <v>51</v>
      </c>
      <c r="C208" s="30" t="s">
        <v>802</v>
      </c>
      <c r="D208" s="29" t="s">
        <v>31</v>
      </c>
      <c r="E208" s="31" t="s">
        <v>803</v>
      </c>
      <c r="F208" s="32" t="s">
        <v>743</v>
      </c>
      <c r="G208" s="33">
        <v>1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34</v>
      </c>
      <c r="B209" s="36"/>
      <c r="C209" s="37"/>
      <c r="D209" s="37"/>
      <c r="E209" s="42" t="s">
        <v>31</v>
      </c>
      <c r="F209" s="37"/>
      <c r="G209" s="37"/>
      <c r="H209" s="37"/>
      <c r="I209" s="37"/>
      <c r="J209" s="38"/>
    </row>
    <row r="210">
      <c r="A210" s="29" t="s">
        <v>101</v>
      </c>
      <c r="B210" s="36"/>
      <c r="C210" s="37"/>
      <c r="D210" s="37"/>
      <c r="E210" s="43" t="s">
        <v>793</v>
      </c>
      <c r="F210" s="37"/>
      <c r="G210" s="37"/>
      <c r="H210" s="37"/>
      <c r="I210" s="37"/>
      <c r="J210" s="38"/>
    </row>
    <row r="211">
      <c r="A211" s="29" t="s">
        <v>36</v>
      </c>
      <c r="B211" s="36"/>
      <c r="C211" s="37"/>
      <c r="D211" s="37"/>
      <c r="E211" s="42" t="s">
        <v>31</v>
      </c>
      <c r="F211" s="37"/>
      <c r="G211" s="37"/>
      <c r="H211" s="37"/>
      <c r="I211" s="37"/>
      <c r="J211" s="38"/>
    </row>
    <row r="212" ht="30">
      <c r="A212" s="29" t="s">
        <v>29</v>
      </c>
      <c r="B212" s="29">
        <v>52</v>
      </c>
      <c r="C212" s="30" t="s">
        <v>804</v>
      </c>
      <c r="D212" s="29" t="s">
        <v>31</v>
      </c>
      <c r="E212" s="31" t="s">
        <v>805</v>
      </c>
      <c r="F212" s="32" t="s">
        <v>743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34</v>
      </c>
      <c r="B213" s="36"/>
      <c r="C213" s="37"/>
      <c r="D213" s="37"/>
      <c r="E213" s="42" t="s">
        <v>31</v>
      </c>
      <c r="F213" s="37"/>
      <c r="G213" s="37"/>
      <c r="H213" s="37"/>
      <c r="I213" s="37"/>
      <c r="J213" s="38"/>
    </row>
    <row r="214">
      <c r="A214" s="29" t="s">
        <v>101</v>
      </c>
      <c r="B214" s="36"/>
      <c r="C214" s="37"/>
      <c r="D214" s="37"/>
      <c r="E214" s="43" t="s">
        <v>793</v>
      </c>
      <c r="F214" s="37"/>
      <c r="G214" s="37"/>
      <c r="H214" s="37"/>
      <c r="I214" s="37"/>
      <c r="J214" s="38"/>
    </row>
    <row r="215">
      <c r="A215" s="29" t="s">
        <v>36</v>
      </c>
      <c r="B215" s="36"/>
      <c r="C215" s="37"/>
      <c r="D215" s="37"/>
      <c r="E215" s="42" t="s">
        <v>31</v>
      </c>
      <c r="F215" s="37"/>
      <c r="G215" s="37"/>
      <c r="H215" s="37"/>
      <c r="I215" s="37"/>
      <c r="J215" s="38"/>
    </row>
    <row r="216">
      <c r="A216" s="29" t="s">
        <v>29</v>
      </c>
      <c r="B216" s="29">
        <v>53</v>
      </c>
      <c r="C216" s="30" t="s">
        <v>806</v>
      </c>
      <c r="D216" s="29" t="s">
        <v>31</v>
      </c>
      <c r="E216" s="31" t="s">
        <v>807</v>
      </c>
      <c r="F216" s="32" t="s">
        <v>743</v>
      </c>
      <c r="G216" s="33">
        <v>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34</v>
      </c>
      <c r="B217" s="36"/>
      <c r="C217" s="37"/>
      <c r="D217" s="37"/>
      <c r="E217" s="42" t="s">
        <v>31</v>
      </c>
      <c r="F217" s="37"/>
      <c r="G217" s="37"/>
      <c r="H217" s="37"/>
      <c r="I217" s="37"/>
      <c r="J217" s="38"/>
    </row>
    <row r="218">
      <c r="A218" s="29" t="s">
        <v>101</v>
      </c>
      <c r="B218" s="36"/>
      <c r="C218" s="37"/>
      <c r="D218" s="37"/>
      <c r="E218" s="43" t="s">
        <v>754</v>
      </c>
      <c r="F218" s="37"/>
      <c r="G218" s="37"/>
      <c r="H218" s="37"/>
      <c r="I218" s="37"/>
      <c r="J218" s="38"/>
    </row>
    <row r="219">
      <c r="A219" s="29" t="s">
        <v>36</v>
      </c>
      <c r="B219" s="36"/>
      <c r="C219" s="37"/>
      <c r="D219" s="37"/>
      <c r="E219" s="42" t="s">
        <v>31</v>
      </c>
      <c r="F219" s="37"/>
      <c r="G219" s="37"/>
      <c r="H219" s="37"/>
      <c r="I219" s="37"/>
      <c r="J219" s="38"/>
    </row>
    <row r="220">
      <c r="A220" s="29" t="s">
        <v>29</v>
      </c>
      <c r="B220" s="29">
        <v>54</v>
      </c>
      <c r="C220" s="30" t="s">
        <v>808</v>
      </c>
      <c r="D220" s="29" t="s">
        <v>31</v>
      </c>
      <c r="E220" s="31" t="s">
        <v>809</v>
      </c>
      <c r="F220" s="32" t="s">
        <v>743</v>
      </c>
      <c r="G220" s="33">
        <v>2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42" t="s">
        <v>31</v>
      </c>
      <c r="F221" s="37"/>
      <c r="G221" s="37"/>
      <c r="H221" s="37"/>
      <c r="I221" s="37"/>
      <c r="J221" s="38"/>
    </row>
    <row r="222">
      <c r="A222" s="29" t="s">
        <v>101</v>
      </c>
      <c r="B222" s="36"/>
      <c r="C222" s="37"/>
      <c r="D222" s="37"/>
      <c r="E222" s="43" t="s">
        <v>810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42" t="s">
        <v>31</v>
      </c>
      <c r="F223" s="37"/>
      <c r="G223" s="37"/>
      <c r="H223" s="37"/>
      <c r="I223" s="37"/>
      <c r="J223" s="38"/>
    </row>
    <row r="224">
      <c r="A224" s="23" t="s">
        <v>26</v>
      </c>
      <c r="B224" s="24"/>
      <c r="C224" s="25" t="s">
        <v>505</v>
      </c>
      <c r="D224" s="26"/>
      <c r="E224" s="23" t="s">
        <v>811</v>
      </c>
      <c r="F224" s="26"/>
      <c r="G224" s="26"/>
      <c r="H224" s="26"/>
      <c r="I224" s="27">
        <f>SUMIFS(I225:I228,A225:A228,"P")</f>
        <v>0</v>
      </c>
      <c r="J224" s="28"/>
    </row>
    <row r="225">
      <c r="A225" s="29" t="s">
        <v>29</v>
      </c>
      <c r="B225" s="29">
        <v>44</v>
      </c>
      <c r="C225" s="30" t="s">
        <v>812</v>
      </c>
      <c r="D225" s="29" t="s">
        <v>31</v>
      </c>
      <c r="E225" s="31" t="s">
        <v>813</v>
      </c>
      <c r="F225" s="32" t="s">
        <v>814</v>
      </c>
      <c r="G225" s="33">
        <v>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42" t="s">
        <v>31</v>
      </c>
      <c r="F226" s="37"/>
      <c r="G226" s="37"/>
      <c r="H226" s="37"/>
      <c r="I226" s="37"/>
      <c r="J226" s="38"/>
    </row>
    <row r="227">
      <c r="A227" s="29" t="s">
        <v>101</v>
      </c>
      <c r="B227" s="36"/>
      <c r="C227" s="37"/>
      <c r="D227" s="37"/>
      <c r="E227" s="43" t="s">
        <v>815</v>
      </c>
      <c r="F227" s="37"/>
      <c r="G227" s="37"/>
      <c r="H227" s="37"/>
      <c r="I227" s="37"/>
      <c r="J227" s="38"/>
    </row>
    <row r="228">
      <c r="A228" s="29" t="s">
        <v>36</v>
      </c>
      <c r="B228" s="36"/>
      <c r="C228" s="37"/>
      <c r="D228" s="37"/>
      <c r="E228" s="42" t="s">
        <v>31</v>
      </c>
      <c r="F228" s="37"/>
      <c r="G228" s="37"/>
      <c r="H228" s="37"/>
      <c r="I228" s="37"/>
      <c r="J228" s="38"/>
    </row>
    <row r="229">
      <c r="A229" s="23" t="s">
        <v>26</v>
      </c>
      <c r="B229" s="24"/>
      <c r="C229" s="25" t="s">
        <v>816</v>
      </c>
      <c r="D229" s="26"/>
      <c r="E229" s="23" t="s">
        <v>817</v>
      </c>
      <c r="F229" s="26"/>
      <c r="G229" s="26"/>
      <c r="H229" s="26"/>
      <c r="I229" s="27">
        <f>SUMIFS(I230:I233,A230:A233,"P")</f>
        <v>0</v>
      </c>
      <c r="J229" s="28"/>
    </row>
    <row r="230">
      <c r="A230" s="29" t="s">
        <v>29</v>
      </c>
      <c r="B230" s="29">
        <v>45</v>
      </c>
      <c r="C230" s="30" t="s">
        <v>818</v>
      </c>
      <c r="D230" s="29" t="s">
        <v>31</v>
      </c>
      <c r="E230" s="31" t="s">
        <v>819</v>
      </c>
      <c r="F230" s="32" t="s">
        <v>704</v>
      </c>
      <c r="G230" s="33">
        <v>46.529000000000003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42" t="s">
        <v>31</v>
      </c>
      <c r="F231" s="37"/>
      <c r="G231" s="37"/>
      <c r="H231" s="37"/>
      <c r="I231" s="37"/>
      <c r="J231" s="38"/>
    </row>
    <row r="232">
      <c r="A232" s="29" t="s">
        <v>101</v>
      </c>
      <c r="B232" s="36"/>
      <c r="C232" s="37"/>
      <c r="D232" s="37"/>
      <c r="E232" s="43" t="s">
        <v>820</v>
      </c>
      <c r="F232" s="37"/>
      <c r="G232" s="37"/>
      <c r="H232" s="37"/>
      <c r="I232" s="37"/>
      <c r="J232" s="38"/>
    </row>
    <row r="233">
      <c r="A233" s="29" t="s">
        <v>36</v>
      </c>
      <c r="B233" s="39"/>
      <c r="C233" s="40"/>
      <c r="D233" s="40"/>
      <c r="E233" s="44" t="s">
        <v>31</v>
      </c>
      <c r="F233" s="40"/>
      <c r="G233" s="40"/>
      <c r="H233" s="40"/>
      <c r="I233" s="40"/>
      <c r="J23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2024-02-29T10:39:24Z</dcterms:created>
  <dcterms:modified xsi:type="dcterms:W3CDTF">2024-02-29T10:39:24Z</dcterms:modified>
</cp:coreProperties>
</file>